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T:\Internationalisation\1. Resource Page Documentation\3. Updated 2024 Q1\"/>
    </mc:Choice>
  </mc:AlternateContent>
  <xr:revisionPtr revIDLastSave="0" documentId="13_ncr:1_{C7B779F6-545E-4302-90D7-E2C6CF81F579}" xr6:coauthVersionLast="47" xr6:coauthVersionMax="47" xr10:uidLastSave="{00000000-0000-0000-0000-000000000000}"/>
  <workbookProtection workbookAlgorithmName="SHA-512" workbookHashValue="CH5pr6NXbrA7UzAZwHOhM8EDCjD4O2EPfjVQTnxopsoCy3HZIHve1YOHi5XRXqIL0cSO9/A32VtRxfRaGyorYQ==" workbookSaltValue="fy+ga5zc6bxyXn0wCZc4Sg==" workbookSpinCount="100000" lockStructure="1"/>
  <bookViews>
    <workbookView xWindow="-108" yWindow="-108" windowWidth="23256" windowHeight="12576" activeTab="1" xr2:uid="{DC8F13AC-E0FF-4191-96F2-64497C2E3803}"/>
  </bookViews>
  <sheets>
    <sheet name="Step 1-Aid Intensity Calculator" sheetId="1" r:id="rId1"/>
    <sheet name="Step 2-Budget Breakdown Form" sheetId="3" r:id="rId2"/>
    <sheet name="Sheet2" sheetId="2" state="hidden" r:id="rId3"/>
  </sheets>
  <definedNames>
    <definedName name="_xlnm.Print_Area" localSheetId="0">'Step 1-Aid Intensity Calculator'!$A$1:$F$25</definedName>
    <definedName name="Z_1C38FFDF_8223_46D7_BB52_13A904AE0E58_.wvu.PrintArea" localSheetId="0" hidden="1">'Step 1-Aid Intensity Calculator'!$A$1:$F$25</definedName>
  </definedNames>
  <calcPr calcId="191029"/>
  <customWorkbookViews>
    <customWorkbookView name="Calculator" guid="{1C38FFDF-8223-46D7-BB52-13A904AE0E58}" maximized="1" xWindow="-9" yWindow="-9" windowWidth="1938" windowHeight="1048" activeSheetId="1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3" l="1"/>
  <c r="E2" i="3"/>
  <c r="D7" i="1"/>
  <c r="D13" i="1" s="1"/>
  <c r="D15" i="1" s="1"/>
  <c r="H73" i="3"/>
  <c r="H61" i="3"/>
  <c r="H36" i="3"/>
  <c r="H29" i="3"/>
  <c r="H18" i="3"/>
  <c r="H52" i="3" l="1"/>
  <c r="D79" i="3" s="1"/>
  <c r="H38" i="3"/>
  <c r="H3" i="3"/>
  <c r="I47" i="3" l="1"/>
  <c r="I27" i="3"/>
  <c r="I10" i="3"/>
  <c r="I11" i="3"/>
  <c r="I69" i="3"/>
  <c r="I50" i="3"/>
  <c r="I71" i="3"/>
  <c r="I67" i="3"/>
  <c r="I25" i="3"/>
  <c r="I59" i="3"/>
  <c r="E79" i="3"/>
  <c r="I13" i="3"/>
  <c r="I58" i="3"/>
  <c r="I34" i="3"/>
  <c r="I70" i="3"/>
  <c r="I14" i="3"/>
  <c r="I31" i="3"/>
  <c r="I68" i="3"/>
  <c r="I33" i="3"/>
  <c r="I15" i="3"/>
  <c r="I28" i="3"/>
  <c r="I26" i="3"/>
  <c r="I9" i="3"/>
  <c r="I24" i="3"/>
  <c r="I32" i="3"/>
  <c r="I16" i="3"/>
  <c r="I35" i="3"/>
  <c r="I12" i="3"/>
  <c r="I44" i="3"/>
  <c r="H87" i="3" l="1"/>
  <c r="I79" i="3"/>
  <c r="H86" i="3"/>
  <c r="I61" i="3"/>
  <c r="I29" i="3"/>
  <c r="I73" i="3"/>
  <c r="I18" i="3"/>
  <c r="I36" i="3"/>
  <c r="I52" i="3"/>
  <c r="F86" i="3" l="1"/>
  <c r="I38" i="3"/>
  <c r="I86" i="3" l="1"/>
  <c r="F87" i="3"/>
  <c r="I87" i="3" s="1"/>
  <c r="F88" i="3" l="1"/>
  <c r="J86" i="3" l="1"/>
  <c r="J87" i="3"/>
  <c r="J44" i="3"/>
  <c r="J71" i="3"/>
  <c r="J68" i="3"/>
  <c r="J26" i="3"/>
  <c r="J28" i="3"/>
  <c r="J11" i="3"/>
  <c r="J9" i="3"/>
  <c r="J15" i="3"/>
  <c r="J69" i="3"/>
  <c r="J31" i="3"/>
  <c r="J47" i="3"/>
  <c r="J58" i="3"/>
  <c r="J67" i="3"/>
  <c r="J25" i="3"/>
  <c r="J50" i="3"/>
  <c r="J33" i="3"/>
  <c r="J32" i="3"/>
  <c r="J16" i="3"/>
  <c r="J14" i="3"/>
  <c r="J24" i="3"/>
  <c r="J34" i="3"/>
  <c r="J70" i="3"/>
  <c r="J13" i="3"/>
  <c r="J59" i="3"/>
  <c r="J12" i="3"/>
  <c r="J35" i="3"/>
  <c r="J27" i="3"/>
  <c r="J88" i="3" l="1"/>
  <c r="J36" i="3"/>
  <c r="J18" i="3"/>
  <c r="J73" i="3"/>
  <c r="J61" i="3"/>
  <c r="J29" i="3"/>
  <c r="J52" i="3"/>
  <c r="J38" i="3" l="1"/>
</calcChain>
</file>

<file path=xl/sharedStrings.xml><?xml version="1.0" encoding="utf-8"?>
<sst xmlns="http://schemas.openxmlformats.org/spreadsheetml/2006/main" count="81" uniqueCount="57">
  <si>
    <t xml:space="preserve">Funding Route </t>
  </si>
  <si>
    <t xml:space="preserve">Aid Intensity Calculator </t>
  </si>
  <si>
    <t>GBER</t>
  </si>
  <si>
    <t xml:space="preserve">State Aid Not Applicable </t>
  </si>
  <si>
    <t>De minimis</t>
  </si>
  <si>
    <t xml:space="preserve">Total Aid Intensity </t>
  </si>
  <si>
    <t xml:space="preserve">Total Co-Financing </t>
  </si>
  <si>
    <t xml:space="preserve">Please Choose Accordingly </t>
  </si>
  <si>
    <t>Budget breakdown Form</t>
  </si>
  <si>
    <t>Funding %</t>
  </si>
  <si>
    <t>Personnel Costs</t>
  </si>
  <si>
    <t>Direct Eligible Costs (€)</t>
  </si>
  <si>
    <t>Direct requested funding Costs (€)</t>
  </si>
  <si>
    <t>Person Hours</t>
  </si>
  <si>
    <t>Hourly Rate</t>
  </si>
  <si>
    <t>Role in Project</t>
  </si>
  <si>
    <t>Total (€)</t>
  </si>
  <si>
    <t xml:space="preserve">Instruments, Specialised Equipment and Research Consumables </t>
  </si>
  <si>
    <t>Direct Eligible Cost (€)</t>
  </si>
  <si>
    <t>% direct costs of overall project value</t>
  </si>
  <si>
    <t>Equipment/s Description</t>
  </si>
  <si>
    <t>Research Consumables Description</t>
  </si>
  <si>
    <t>Total Cost (€)</t>
  </si>
  <si>
    <t xml:space="preserve">Travel and Subsistence </t>
  </si>
  <si>
    <t>Budget Per Trip (€)</t>
  </si>
  <si>
    <t>Choose Number</t>
  </si>
  <si>
    <t>Costs of IP &amp; Knowledge Transfer activities</t>
  </si>
  <si>
    <t>Description</t>
  </si>
  <si>
    <t>Subcontracted activities</t>
  </si>
  <si>
    <t>Overheads and Other Operating Expenses</t>
  </si>
  <si>
    <t xml:space="preserve"> Indirect Eligible Cost (€)</t>
  </si>
  <si>
    <t>Indirect requested funding Costs (€)</t>
  </si>
  <si>
    <t>Summary table</t>
  </si>
  <si>
    <t>TOTAL REQUESTED FUNDING (€)</t>
  </si>
  <si>
    <t>TOTAL OWN CONTRIBUTION (€)</t>
  </si>
  <si>
    <t>Name of Entity Requesting Aid</t>
  </si>
  <si>
    <t>Date</t>
  </si>
  <si>
    <t>Conferences</t>
  </si>
  <si>
    <t xml:space="preserve">Consortium Meetings </t>
  </si>
  <si>
    <t xml:space="preserve">Other Trips </t>
  </si>
  <si>
    <t>% direct costs of project value</t>
  </si>
  <si>
    <t>Direct</t>
  </si>
  <si>
    <t>Indirect</t>
  </si>
  <si>
    <t>Indirect Requested Fundingcosts available exc. dissemination event</t>
  </si>
  <si>
    <t>Allocation for Dissemination Event as per the National Rules</t>
  </si>
  <si>
    <t>Purchased or Leased</t>
  </si>
  <si>
    <t>De minimis (REP)</t>
  </si>
  <si>
    <r>
      <t xml:space="preserve">Augmented Aid Intensity (GBER) 
</t>
    </r>
    <r>
      <rPr>
        <i/>
        <sz val="10"/>
        <rFont val="Cambria"/>
        <family val="1"/>
      </rPr>
      <t>(as per Augmented Aid Intensity Form)</t>
    </r>
  </si>
  <si>
    <r>
      <t xml:space="preserve">Fixed Aid Intensity
</t>
    </r>
    <r>
      <rPr>
        <i/>
        <sz val="10"/>
        <rFont val="Cambria"/>
        <family val="1"/>
      </rPr>
      <t>(If a lower Aid Intensity than the fixed Aid Intensity is being requested, input directly into form)</t>
    </r>
  </si>
  <si>
    <t>Direct+Indirect</t>
  </si>
  <si>
    <r>
      <rPr>
        <sz val="10"/>
        <color theme="1"/>
        <rFont val="Cambria"/>
        <family val="1"/>
      </rPr>
      <t>Please fill in where applicable as per the national rules</t>
    </r>
    <r>
      <rPr>
        <i/>
        <sz val="10"/>
        <color theme="1"/>
        <rFont val="Cambria"/>
        <family val="1"/>
      </rPr>
      <t xml:space="preserve">
</t>
    </r>
    <r>
      <rPr>
        <b/>
        <i/>
        <sz val="10"/>
        <color theme="1"/>
        <rFont val="Cambria"/>
        <family val="1"/>
      </rPr>
      <t xml:space="preserve">Replicate the form for each member of a national consortium. </t>
    </r>
  </si>
  <si>
    <t xml:space="preserve"> PROJECT VALUE (€)</t>
  </si>
  <si>
    <t xml:space="preserve"> Project Value (€)</t>
  </si>
  <si>
    <t>Number of  Person/s Attending</t>
  </si>
  <si>
    <t>Please Choose Accordingly</t>
  </si>
  <si>
    <t xml:space="preserve">Project Acronym and Title </t>
  </si>
  <si>
    <r>
      <t xml:space="preserve">Entity Size
(GBER) 
</t>
    </r>
    <r>
      <rPr>
        <i/>
        <sz val="10"/>
        <rFont val="Cambria"/>
        <family val="1"/>
      </rPr>
      <t>(as per Entity Size Declaration Form)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</si>
</sst>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[$€-2]\ * #,##0.00_-;\-[$€-2]\ * #,##0.00_-;_-[$€-2]\ 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mbria"/>
      <family val="1"/>
    </font>
    <font>
      <i/>
      <sz val="10"/>
      <name val="Cambria"/>
      <family val="1"/>
    </font>
    <font>
      <b/>
      <sz val="11"/>
      <color theme="0"/>
      <name val="Cambria"/>
      <family val="1"/>
    </font>
    <font>
      <b/>
      <sz val="16"/>
      <color theme="0"/>
      <name val="Cambria"/>
      <family val="1"/>
    </font>
    <font>
      <b/>
      <sz val="11"/>
      <color theme="1"/>
      <name val="Calibri"/>
      <family val="2"/>
      <scheme val="minor"/>
    </font>
    <font>
      <b/>
      <sz val="18"/>
      <color theme="4" tint="-0.249977111117893"/>
      <name val="Cambria"/>
      <family val="1"/>
    </font>
    <font>
      <b/>
      <i/>
      <sz val="14"/>
      <color theme="1"/>
      <name val="Cambria"/>
      <family val="1"/>
    </font>
    <font>
      <b/>
      <sz val="14"/>
      <name val="Cambria"/>
      <family val="1"/>
    </font>
    <font>
      <b/>
      <sz val="14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4"/>
      <color rgb="FFFF0000"/>
      <name val="Cambria"/>
      <family val="1"/>
    </font>
    <font>
      <sz val="14"/>
      <color theme="1"/>
      <name val="Cambria"/>
      <family val="1"/>
    </font>
    <font>
      <sz val="14"/>
      <color theme="1"/>
      <name val="Calibri"/>
      <family val="2"/>
      <scheme val="minor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0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mbria"/>
      <family val="1"/>
    </font>
    <font>
      <b/>
      <sz val="10"/>
      <color theme="0"/>
      <name val="Cambria"/>
      <family val="1"/>
    </font>
    <font>
      <b/>
      <sz val="12"/>
      <name val="Cambria"/>
      <family val="1"/>
    </font>
    <font>
      <b/>
      <sz val="11"/>
      <color theme="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6" borderId="0" xfId="0" applyFont="1" applyFill="1"/>
    <xf numFmtId="0" fontId="0" fillId="6" borderId="0" xfId="0" applyFill="1"/>
    <xf numFmtId="0" fontId="0" fillId="0" borderId="0" xfId="0" applyProtection="1"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14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Protection="1">
      <protection hidden="1"/>
    </xf>
    <xf numFmtId="0" fontId="24" fillId="0" borderId="0" xfId="0" applyFont="1" applyAlignment="1" applyProtection="1">
      <alignment wrapText="1"/>
      <protection hidden="1"/>
    </xf>
    <xf numFmtId="165" fontId="19" fillId="0" borderId="2" xfId="0" applyNumberFormat="1" applyFont="1" applyBorder="1" applyAlignment="1" applyProtection="1">
      <alignment horizontal="center" vertical="center"/>
      <protection hidden="1"/>
    </xf>
    <xf numFmtId="10" fontId="25" fillId="0" borderId="0" xfId="0" applyNumberFormat="1" applyFont="1" applyAlignment="1" applyProtection="1">
      <alignment horizontal="center"/>
      <protection hidden="1"/>
    </xf>
    <xf numFmtId="10" fontId="23" fillId="0" borderId="0" xfId="0" applyNumberFormat="1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2" fontId="19" fillId="0" borderId="0" xfId="0" applyNumberFormat="1" applyFont="1" applyProtection="1">
      <protection hidden="1"/>
    </xf>
    <xf numFmtId="10" fontId="19" fillId="0" borderId="0" xfId="0" applyNumberFormat="1" applyFont="1" applyAlignment="1" applyProtection="1">
      <alignment horizontal="center"/>
      <protection hidden="1"/>
    </xf>
    <xf numFmtId="0" fontId="24" fillId="0" borderId="0" xfId="0" applyFont="1" applyAlignment="1" applyProtection="1">
      <alignment vertical="top" wrapText="1"/>
      <protection hidden="1"/>
    </xf>
    <xf numFmtId="165" fontId="19" fillId="0" borderId="43" xfId="0" applyNumberFormat="1" applyFont="1" applyBorder="1" applyAlignment="1" applyProtection="1">
      <alignment horizontal="center"/>
      <protection hidden="1"/>
    </xf>
    <xf numFmtId="10" fontId="25" fillId="0" borderId="0" xfId="0" applyNumberFormat="1" applyFont="1" applyProtection="1">
      <protection hidden="1"/>
    </xf>
    <xf numFmtId="0" fontId="24" fillId="0" borderId="0" xfId="0" applyFont="1" applyAlignment="1" applyProtection="1">
      <alignment horizontal="centerContinuous"/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42" xfId="0" applyFont="1" applyBorder="1" applyProtection="1">
      <protection hidden="1"/>
    </xf>
    <xf numFmtId="0" fontId="22" fillId="0" borderId="42" xfId="0" applyFont="1" applyBorder="1" applyAlignment="1" applyProtection="1">
      <alignment horizontal="center" wrapText="1"/>
      <protection hidden="1"/>
    </xf>
    <xf numFmtId="0" fontId="22" fillId="0" borderId="42" xfId="0" applyFont="1" applyBorder="1" applyAlignment="1" applyProtection="1">
      <alignment wrapText="1"/>
      <protection hidden="1"/>
    </xf>
    <xf numFmtId="0" fontId="23" fillId="0" borderId="0" xfId="0" applyFont="1" applyAlignment="1" applyProtection="1">
      <alignment horizontal="center" wrapText="1"/>
      <protection hidden="1"/>
    </xf>
    <xf numFmtId="0" fontId="22" fillId="0" borderId="42" xfId="0" applyFont="1" applyBorder="1" applyAlignment="1" applyProtection="1">
      <alignment vertical="center" wrapText="1"/>
      <protection hidden="1"/>
    </xf>
    <xf numFmtId="10" fontId="25" fillId="0" borderId="0" xfId="0" applyNumberFormat="1" applyFont="1" applyAlignment="1" applyProtection="1">
      <alignment horizontal="center" vertical="center"/>
      <protection hidden="1"/>
    </xf>
    <xf numFmtId="10" fontId="23" fillId="0" borderId="0" xfId="0" applyNumberFormat="1" applyFont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22" fillId="0" borderId="0" xfId="0" applyFont="1" applyAlignment="1" applyProtection="1">
      <alignment vertical="center" wrapText="1"/>
      <protection hidden="1"/>
    </xf>
    <xf numFmtId="10" fontId="9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8" fillId="0" borderId="2" xfId="0" applyFont="1" applyBorder="1" applyAlignment="1" applyProtection="1">
      <alignment horizontal="center" vertical="center" wrapText="1"/>
      <protection hidden="1"/>
    </xf>
    <xf numFmtId="165" fontId="29" fillId="9" borderId="2" xfId="0" applyNumberFormat="1" applyFont="1" applyFill="1" applyBorder="1" applyAlignment="1" applyProtection="1">
      <alignment vertical="center"/>
      <protection hidden="1"/>
    </xf>
    <xf numFmtId="0" fontId="19" fillId="10" borderId="25" xfId="0" applyFont="1" applyFill="1" applyBorder="1" applyAlignment="1" applyProtection="1">
      <alignment horizontal="center" vertical="center" wrapText="1"/>
      <protection locked="0"/>
    </xf>
    <xf numFmtId="165" fontId="19" fillId="10" borderId="2" xfId="0" applyNumberFormat="1" applyFont="1" applyFill="1" applyBorder="1" applyAlignment="1" applyProtection="1">
      <alignment horizontal="center" vertical="center"/>
      <protection locked="0"/>
    </xf>
    <xf numFmtId="165" fontId="19" fillId="10" borderId="2" xfId="2" applyNumberFormat="1" applyFont="1" applyFill="1" applyBorder="1" applyAlignment="1" applyProtection="1">
      <alignment horizontal="center" vertical="center"/>
      <protection locked="0"/>
    </xf>
    <xf numFmtId="0" fontId="19" fillId="10" borderId="21" xfId="0" applyFont="1" applyFill="1" applyBorder="1" applyProtection="1">
      <protection locked="0"/>
    </xf>
    <xf numFmtId="165" fontId="19" fillId="10" borderId="21" xfId="0" applyNumberFormat="1" applyFont="1" applyFill="1" applyBorder="1" applyAlignment="1" applyProtection="1">
      <alignment horizontal="center" vertical="center"/>
      <protection locked="0"/>
    </xf>
    <xf numFmtId="165" fontId="19" fillId="1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/>
    <xf numFmtId="9" fontId="29" fillId="9" borderId="2" xfId="1" applyFont="1" applyFill="1" applyBorder="1" applyAlignment="1" applyProtection="1">
      <alignment vertical="center"/>
      <protection hidden="1"/>
    </xf>
    <xf numFmtId="9" fontId="29" fillId="9" borderId="10" xfId="1" applyFont="1" applyFill="1" applyBorder="1" applyAlignment="1" applyProtection="1">
      <alignment vertical="center"/>
      <protection hidden="1"/>
    </xf>
    <xf numFmtId="165" fontId="29" fillId="9" borderId="2" xfId="1" applyNumberFormat="1" applyFont="1" applyFill="1" applyBorder="1" applyAlignment="1" applyProtection="1">
      <alignment vertical="center"/>
      <protection hidden="1"/>
    </xf>
    <xf numFmtId="165" fontId="29" fillId="9" borderId="2" xfId="0" applyNumberFormat="1" applyFont="1" applyFill="1" applyBorder="1"/>
    <xf numFmtId="0" fontId="4" fillId="6" borderId="0" xfId="0" applyFont="1" applyFill="1" applyAlignment="1">
      <alignment horizontal="center"/>
    </xf>
    <xf numFmtId="9" fontId="4" fillId="6" borderId="27" xfId="1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9" fontId="7" fillId="7" borderId="14" xfId="1" applyFont="1" applyFill="1" applyBorder="1" applyAlignment="1" applyProtection="1">
      <alignment horizontal="center" vertical="center" wrapText="1"/>
    </xf>
    <xf numFmtId="9" fontId="7" fillId="7" borderId="15" xfId="1" applyFont="1" applyFill="1" applyBorder="1" applyAlignment="1" applyProtection="1">
      <alignment horizontal="center" vertical="center" wrapText="1"/>
    </xf>
    <xf numFmtId="9" fontId="7" fillId="7" borderId="18" xfId="1" applyFont="1" applyFill="1" applyBorder="1" applyAlignment="1" applyProtection="1">
      <alignment horizontal="center" vertical="center" wrapText="1"/>
    </xf>
    <xf numFmtId="9" fontId="7" fillId="7" borderId="12" xfId="1" applyFont="1" applyFill="1" applyBorder="1" applyAlignment="1" applyProtection="1">
      <alignment horizontal="center" vertical="center" wrapText="1"/>
    </xf>
    <xf numFmtId="165" fontId="9" fillId="10" borderId="2" xfId="0" applyNumberFormat="1" applyFont="1" applyFill="1" applyBorder="1" applyAlignment="1" applyProtection="1">
      <alignment horizontal="center" vertical="center" wrapText="1"/>
      <protection hidden="1"/>
    </xf>
    <xf numFmtId="165" fontId="9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8" borderId="14" xfId="0" applyFont="1" applyFill="1" applyBorder="1" applyAlignment="1" applyProtection="1">
      <alignment horizontal="center" vertical="center"/>
      <protection hidden="1"/>
    </xf>
    <xf numFmtId="0" fontId="21" fillId="8" borderId="27" xfId="0" applyFont="1" applyFill="1" applyBorder="1" applyAlignment="1" applyProtection="1">
      <alignment horizontal="center" vertical="center"/>
      <protection hidden="1"/>
    </xf>
    <xf numFmtId="0" fontId="21" fillId="8" borderId="29" xfId="0" applyFont="1" applyFill="1" applyBorder="1" applyAlignment="1" applyProtection="1">
      <alignment horizontal="center" vertical="center"/>
      <protection hidden="1"/>
    </xf>
    <xf numFmtId="0" fontId="21" fillId="0" borderId="33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34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29" fillId="0" borderId="33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34" xfId="0" applyFont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22" fillId="9" borderId="14" xfId="0" applyFont="1" applyFill="1" applyBorder="1" applyAlignment="1" applyProtection="1">
      <alignment horizontal="center" vertical="center"/>
      <protection hidden="1"/>
    </xf>
    <xf numFmtId="0" fontId="22" fillId="9" borderId="27" xfId="0" applyFont="1" applyFill="1" applyBorder="1" applyAlignment="1" applyProtection="1">
      <alignment horizontal="center" vertical="center"/>
      <protection hidden="1"/>
    </xf>
    <xf numFmtId="0" fontId="22" fillId="9" borderId="29" xfId="0" applyFont="1" applyFill="1" applyBorder="1" applyAlignment="1" applyProtection="1">
      <alignment horizontal="center" vertical="center"/>
      <protection hidden="1"/>
    </xf>
    <xf numFmtId="0" fontId="22" fillId="9" borderId="18" xfId="0" applyFont="1" applyFill="1" applyBorder="1" applyAlignment="1" applyProtection="1">
      <alignment horizontal="center" vertical="center"/>
      <protection hidden="1"/>
    </xf>
    <xf numFmtId="0" fontId="22" fillId="9" borderId="28" xfId="0" applyFont="1" applyFill="1" applyBorder="1" applyAlignment="1" applyProtection="1">
      <alignment horizontal="center" vertical="center"/>
      <protection hidden="1"/>
    </xf>
    <xf numFmtId="0" fontId="22" fillId="9" borderId="36" xfId="0" applyFont="1" applyFill="1" applyBorder="1" applyAlignment="1" applyProtection="1">
      <alignment horizontal="center" vertical="center"/>
      <protection hidden="1"/>
    </xf>
    <xf numFmtId="0" fontId="28" fillId="0" borderId="40" xfId="0" applyFont="1" applyBorder="1" applyAlignment="1" applyProtection="1">
      <alignment horizontal="center" vertical="center" wrapText="1"/>
      <protection hidden="1"/>
    </xf>
    <xf numFmtId="0" fontId="28" fillId="0" borderId="27" xfId="0" applyFont="1" applyBorder="1" applyAlignment="1" applyProtection="1">
      <alignment horizontal="center" vertical="center" wrapText="1"/>
      <protection hidden="1"/>
    </xf>
    <xf numFmtId="0" fontId="28" fillId="0" borderId="29" xfId="0" applyFont="1" applyBorder="1" applyAlignment="1" applyProtection="1">
      <alignment horizontal="center" vertical="center" wrapText="1"/>
      <protection hidden="1"/>
    </xf>
    <xf numFmtId="0" fontId="28" fillId="0" borderId="7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28" fillId="0" borderId="34" xfId="0" applyFont="1" applyBorder="1" applyAlignment="1" applyProtection="1">
      <alignment horizontal="center" vertical="center" wrapText="1"/>
      <protection hidden="1"/>
    </xf>
    <xf numFmtId="0" fontId="28" fillId="0" borderId="54" xfId="0" applyFont="1" applyBorder="1" applyAlignment="1" applyProtection="1">
      <alignment horizontal="center" vertical="center" wrapText="1"/>
      <protection hidden="1"/>
    </xf>
    <xf numFmtId="0" fontId="28" fillId="0" borderId="55" xfId="0" applyFont="1" applyBorder="1" applyAlignment="1" applyProtection="1">
      <alignment horizontal="center" vertical="center" wrapText="1"/>
      <protection hidden="1"/>
    </xf>
    <xf numFmtId="0" fontId="28" fillId="0" borderId="56" xfId="0" applyFont="1" applyBorder="1" applyAlignment="1" applyProtection="1">
      <alignment horizontal="center" vertical="center" wrapText="1"/>
      <protection hidden="1"/>
    </xf>
    <xf numFmtId="0" fontId="22" fillId="0" borderId="53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/>
      <protection hidden="1"/>
    </xf>
    <xf numFmtId="0" fontId="21" fillId="0" borderId="8" xfId="0" applyFont="1" applyBorder="1" applyAlignment="1" applyProtection="1">
      <alignment horizontal="center" vertical="center"/>
      <protection hidden="1"/>
    </xf>
    <xf numFmtId="0" fontId="28" fillId="0" borderId="33" xfId="0" applyFont="1" applyBorder="1" applyAlignment="1" applyProtection="1">
      <alignment horizontal="center" vertical="center" wrapText="1"/>
      <protection hidden="1"/>
    </xf>
    <xf numFmtId="165" fontId="22" fillId="9" borderId="2" xfId="0" applyNumberFormat="1" applyFont="1" applyFill="1" applyBorder="1" applyAlignment="1" applyProtection="1">
      <alignment horizontal="center" vertical="center"/>
      <protection hidden="1"/>
    </xf>
    <xf numFmtId="165" fontId="22" fillId="9" borderId="35" xfId="0" applyNumberFormat="1" applyFont="1" applyFill="1" applyBorder="1" applyAlignment="1" applyProtection="1">
      <alignment horizontal="center" vertical="center"/>
      <protection hidden="1"/>
    </xf>
    <xf numFmtId="165" fontId="22" fillId="9" borderId="10" xfId="0" applyNumberFormat="1" applyFont="1" applyFill="1" applyBorder="1" applyAlignment="1" applyProtection="1">
      <alignment horizontal="center" vertical="center"/>
      <protection hidden="1"/>
    </xf>
    <xf numFmtId="165" fontId="22" fillId="9" borderId="38" xfId="0" applyNumberFormat="1" applyFont="1" applyFill="1" applyBorder="1" applyAlignment="1" applyProtection="1">
      <alignment horizontal="center" vertical="center"/>
      <protection hidden="1"/>
    </xf>
    <xf numFmtId="0" fontId="19" fillId="10" borderId="21" xfId="0" applyFont="1" applyFill="1" applyBorder="1" applyAlignment="1" applyProtection="1">
      <alignment horizontal="center"/>
      <protection locked="0"/>
    </xf>
    <xf numFmtId="0" fontId="19" fillId="10" borderId="44" xfId="0" applyFont="1" applyFill="1" applyBorder="1" applyAlignment="1" applyProtection="1">
      <alignment horizontal="center"/>
      <protection locked="0"/>
    </xf>
    <xf numFmtId="0" fontId="19" fillId="10" borderId="25" xfId="0" applyFont="1" applyFill="1" applyBorder="1" applyAlignment="1" applyProtection="1">
      <alignment horizontal="center"/>
      <protection locked="0"/>
    </xf>
    <xf numFmtId="9" fontId="19" fillId="0" borderId="21" xfId="1" applyFont="1" applyBorder="1" applyAlignment="1" applyProtection="1">
      <alignment horizontal="center"/>
      <protection hidden="1"/>
    </xf>
    <xf numFmtId="9" fontId="19" fillId="0" borderId="22" xfId="1" applyFont="1" applyBorder="1" applyAlignment="1" applyProtection="1">
      <alignment horizontal="center"/>
      <protection hidden="1"/>
    </xf>
    <xf numFmtId="0" fontId="21" fillId="8" borderId="23" xfId="0" applyFont="1" applyFill="1" applyBorder="1" applyAlignment="1" applyProtection="1">
      <alignment horizontal="left" vertical="center" indent="1"/>
      <protection hidden="1"/>
    </xf>
    <xf numFmtId="0" fontId="21" fillId="8" borderId="26" xfId="0" applyFont="1" applyFill="1" applyBorder="1" applyAlignment="1" applyProtection="1">
      <alignment horizontal="left" vertical="center" indent="1"/>
      <protection hidden="1"/>
    </xf>
    <xf numFmtId="0" fontId="21" fillId="8" borderId="49" xfId="0" applyFont="1" applyFill="1" applyBorder="1" applyAlignment="1" applyProtection="1">
      <alignment horizontal="left" vertical="center" indent="1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28" xfId="0" applyFont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19" fillId="0" borderId="46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2" fontId="22" fillId="0" borderId="42" xfId="0" applyNumberFormat="1" applyFont="1" applyBorder="1" applyAlignment="1" applyProtection="1">
      <alignment horizontal="center" vertical="center" wrapText="1"/>
      <protection hidden="1"/>
    </xf>
    <xf numFmtId="2" fontId="22" fillId="0" borderId="6" xfId="0" applyNumberFormat="1" applyFont="1" applyBorder="1" applyAlignment="1" applyProtection="1">
      <alignment horizontal="center" vertical="center" wrapText="1"/>
      <protection hidden="1"/>
    </xf>
    <xf numFmtId="2" fontId="19" fillId="0" borderId="42" xfId="0" applyNumberFormat="1" applyFont="1" applyBorder="1" applyAlignment="1" applyProtection="1">
      <alignment horizontal="center" vertical="center"/>
      <protection locked="0"/>
    </xf>
    <xf numFmtId="2" fontId="19" fillId="0" borderId="6" xfId="0" applyNumberFormat="1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34" xfId="0" applyFont="1" applyBorder="1" applyAlignment="1" applyProtection="1">
      <alignment horizontal="center"/>
      <protection hidden="1"/>
    </xf>
    <xf numFmtId="0" fontId="19" fillId="0" borderId="33" xfId="0" applyFont="1" applyBorder="1" applyAlignment="1" applyProtection="1">
      <alignment horizontal="center"/>
      <protection hidden="1"/>
    </xf>
    <xf numFmtId="0" fontId="22" fillId="0" borderId="46" xfId="0" applyFont="1" applyBorder="1" applyAlignment="1" applyProtection="1">
      <alignment horizontal="center"/>
      <protection hidden="1"/>
    </xf>
    <xf numFmtId="0" fontId="22" fillId="0" borderId="42" xfId="0" applyFont="1" applyBorder="1" applyAlignment="1" applyProtection="1">
      <alignment horizontal="center"/>
      <protection hidden="1"/>
    </xf>
    <xf numFmtId="0" fontId="19" fillId="0" borderId="53" xfId="0" applyFont="1" applyBorder="1" applyAlignment="1" applyProtection="1">
      <alignment horizontal="center"/>
      <protection hidden="1"/>
    </xf>
    <xf numFmtId="0" fontId="29" fillId="9" borderId="9" xfId="0" applyFont="1" applyFill="1" applyBorder="1" applyAlignment="1" applyProtection="1">
      <alignment horizontal="right" vertical="center"/>
      <protection hidden="1"/>
    </xf>
    <xf numFmtId="0" fontId="29" fillId="9" borderId="10" xfId="0" applyFont="1" applyFill="1" applyBorder="1" applyAlignment="1" applyProtection="1">
      <alignment horizontal="right" vertical="center"/>
      <protection hidden="1"/>
    </xf>
    <xf numFmtId="0" fontId="29" fillId="9" borderId="37" xfId="0" applyFont="1" applyFill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9" fillId="9" borderId="51" xfId="0" applyFont="1" applyFill="1" applyBorder="1" applyAlignment="1" applyProtection="1">
      <alignment horizontal="right" vertical="center"/>
      <protection hidden="1"/>
    </xf>
    <xf numFmtId="0" fontId="29" fillId="9" borderId="30" xfId="0" applyFont="1" applyFill="1" applyBorder="1" applyAlignment="1" applyProtection="1">
      <alignment horizontal="right" vertical="center"/>
      <protection hidden="1"/>
    </xf>
    <xf numFmtId="0" fontId="29" fillId="9" borderId="31" xfId="0" applyFont="1" applyFill="1" applyBorder="1" applyAlignment="1" applyProtection="1">
      <alignment horizontal="right" vertic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9" fillId="9" borderId="1" xfId="0" applyFont="1" applyFill="1" applyBorder="1" applyAlignment="1" applyProtection="1">
      <alignment horizontal="right" vertical="center" wrapText="1"/>
      <protection hidden="1"/>
    </xf>
    <xf numFmtId="0" fontId="29" fillId="9" borderId="2" xfId="0" applyFont="1" applyFill="1" applyBorder="1" applyAlignment="1" applyProtection="1">
      <alignment horizontal="right" vertical="center" wrapText="1"/>
      <protection hidden="1"/>
    </xf>
    <xf numFmtId="0" fontId="29" fillId="9" borderId="21" xfId="0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35" xfId="0" applyFont="1" applyBorder="1" applyAlignment="1" applyProtection="1">
      <alignment horizontal="center" wrapText="1"/>
      <protection hidden="1"/>
    </xf>
    <xf numFmtId="0" fontId="29" fillId="0" borderId="18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5" fontId="29" fillId="9" borderId="37" xfId="2" applyNumberFormat="1" applyFont="1" applyFill="1" applyBorder="1" applyAlignment="1" applyProtection="1">
      <alignment horizontal="center" vertical="center"/>
      <protection hidden="1"/>
    </xf>
    <xf numFmtId="165" fontId="29" fillId="9" borderId="52" xfId="2" applyNumberFormat="1" applyFont="1" applyFill="1" applyBorder="1" applyAlignment="1" applyProtection="1">
      <alignment horizontal="center" vertical="center"/>
      <protection hidden="1"/>
    </xf>
    <xf numFmtId="165" fontId="29" fillId="9" borderId="50" xfId="2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10" fontId="2" fillId="0" borderId="0" xfId="0" applyNumberFormat="1" applyFont="1" applyAlignment="1" applyProtection="1">
      <alignment horizontal="center" vertical="center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165" fontId="29" fillId="9" borderId="21" xfId="0" applyNumberFormat="1" applyFont="1" applyFill="1" applyBorder="1" applyAlignment="1" applyProtection="1">
      <alignment horizontal="center" vertical="center"/>
      <protection hidden="1"/>
    </xf>
    <xf numFmtId="165" fontId="29" fillId="9" borderId="25" xfId="0" applyNumberFormat="1" applyFont="1" applyFill="1" applyBorder="1" applyAlignment="1" applyProtection="1">
      <alignment horizontal="center" vertical="center"/>
      <protection hidden="1"/>
    </xf>
    <xf numFmtId="165" fontId="29" fillId="9" borderId="21" xfId="0" applyNumberFormat="1" applyFont="1" applyFill="1" applyBorder="1" applyAlignment="1" applyProtection="1">
      <alignment horizontal="center"/>
      <protection hidden="1"/>
    </xf>
    <xf numFmtId="0" fontId="29" fillId="9" borderId="25" xfId="0" applyFont="1" applyFill="1" applyBorder="1" applyAlignment="1" applyProtection="1">
      <alignment horizontal="center"/>
      <protection hidden="1"/>
    </xf>
    <xf numFmtId="165" fontId="22" fillId="9" borderId="30" xfId="0" applyNumberFormat="1" applyFont="1" applyFill="1" applyBorder="1" applyAlignment="1" applyProtection="1">
      <alignment horizontal="center" vertical="center"/>
      <protection hidden="1"/>
    </xf>
    <xf numFmtId="10" fontId="22" fillId="9" borderId="40" xfId="0" applyNumberFormat="1" applyFont="1" applyFill="1" applyBorder="1" applyAlignment="1" applyProtection="1">
      <alignment horizontal="center" vertical="center"/>
      <protection hidden="1"/>
    </xf>
    <xf numFmtId="10" fontId="22" fillId="9" borderId="15" xfId="0" applyNumberFormat="1" applyFont="1" applyFill="1" applyBorder="1" applyAlignment="1" applyProtection="1">
      <alignment horizontal="center" vertical="center"/>
      <protection hidden="1"/>
    </xf>
    <xf numFmtId="10" fontId="22" fillId="9" borderId="11" xfId="0" applyNumberFormat="1" applyFont="1" applyFill="1" applyBorder="1" applyAlignment="1" applyProtection="1">
      <alignment horizontal="center" vertical="center"/>
      <protection hidden="1"/>
    </xf>
    <xf numFmtId="10" fontId="22" fillId="9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2" fontId="22" fillId="0" borderId="30" xfId="0" applyNumberFormat="1" applyFont="1" applyBorder="1" applyAlignment="1" applyProtection="1">
      <alignment horizontal="center" vertical="center" wrapText="1"/>
      <protection hidden="1"/>
    </xf>
    <xf numFmtId="2" fontId="22" fillId="0" borderId="2" xfId="0" applyNumberFormat="1" applyFont="1" applyBorder="1" applyAlignment="1" applyProtection="1">
      <alignment horizontal="center" vertical="center" wrapText="1"/>
      <protection hidden="1"/>
    </xf>
    <xf numFmtId="2" fontId="22" fillId="0" borderId="39" xfId="0" applyNumberFormat="1" applyFont="1" applyBorder="1" applyAlignment="1" applyProtection="1">
      <alignment horizontal="center" vertical="center" wrapText="1"/>
      <protection hidden="1"/>
    </xf>
    <xf numFmtId="2" fontId="22" fillId="0" borderId="41" xfId="0" applyNumberFormat="1" applyFont="1" applyBorder="1" applyAlignment="1" applyProtection="1">
      <alignment horizontal="center" vertical="center" wrapText="1"/>
      <protection hidden="1"/>
    </xf>
    <xf numFmtId="2" fontId="22" fillId="0" borderId="43" xfId="0" applyNumberFormat="1" applyFont="1" applyBorder="1" applyAlignment="1" applyProtection="1">
      <alignment horizontal="center" vertical="center" wrapText="1"/>
      <protection hidden="1"/>
    </xf>
    <xf numFmtId="0" fontId="22" fillId="0" borderId="40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1" fillId="8" borderId="51" xfId="0" applyFont="1" applyFill="1" applyBorder="1" applyAlignment="1" applyProtection="1">
      <alignment horizontal="left" vertical="center" indent="1"/>
      <protection hidden="1"/>
    </xf>
    <xf numFmtId="0" fontId="21" fillId="8" borderId="30" xfId="0" applyFont="1" applyFill="1" applyBorder="1" applyAlignment="1" applyProtection="1">
      <alignment horizontal="left" vertical="center" indent="1"/>
      <protection hidden="1"/>
    </xf>
    <xf numFmtId="0" fontId="22" fillId="0" borderId="30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9" borderId="1" xfId="0" applyFont="1" applyFill="1" applyBorder="1" applyAlignment="1" applyProtection="1">
      <alignment horizontal="center" vertical="center"/>
      <protection hidden="1"/>
    </xf>
    <xf numFmtId="0" fontId="22" fillId="9" borderId="2" xfId="0" applyFont="1" applyFill="1" applyBorder="1" applyAlignment="1" applyProtection="1">
      <alignment horizontal="center" vertical="center"/>
      <protection hidden="1"/>
    </xf>
    <xf numFmtId="0" fontId="22" fillId="9" borderId="9" xfId="0" applyFont="1" applyFill="1" applyBorder="1" applyAlignment="1" applyProtection="1">
      <alignment horizontal="center" vertical="center"/>
      <protection hidden="1"/>
    </xf>
    <xf numFmtId="0" fontId="22" fillId="9" borderId="10" xfId="0" applyFont="1" applyFill="1" applyBorder="1" applyAlignment="1" applyProtection="1">
      <alignment horizontal="center" vertical="center"/>
      <protection hidden="1"/>
    </xf>
    <xf numFmtId="165" fontId="22" fillId="9" borderId="2" xfId="2" applyNumberFormat="1" applyFont="1" applyFill="1" applyBorder="1" applyAlignment="1" applyProtection="1">
      <alignment horizontal="center" vertical="center"/>
      <protection hidden="1"/>
    </xf>
    <xf numFmtId="165" fontId="22" fillId="9" borderId="10" xfId="2" applyNumberFormat="1" applyFont="1" applyFill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17" xfId="0" applyFont="1" applyBorder="1" applyAlignment="1" applyProtection="1">
      <alignment horizontal="center"/>
      <protection hidden="1"/>
    </xf>
    <xf numFmtId="165" fontId="22" fillId="9" borderId="39" xfId="0" applyNumberFormat="1" applyFont="1" applyFill="1" applyBorder="1" applyAlignment="1" applyProtection="1">
      <alignment horizontal="center" vertical="center"/>
      <protection hidden="1"/>
    </xf>
    <xf numFmtId="165" fontId="22" fillId="9" borderId="45" xfId="0" applyNumberFormat="1" applyFont="1" applyFill="1" applyBorder="1" applyAlignment="1" applyProtection="1">
      <alignment horizontal="center" vertical="center"/>
      <protection hidden="1"/>
    </xf>
    <xf numFmtId="0" fontId="22" fillId="0" borderId="42" xfId="0" applyFont="1" applyBorder="1" applyAlignment="1" applyProtection="1">
      <alignment horizontal="center" wrapText="1"/>
      <protection hidden="1"/>
    </xf>
    <xf numFmtId="0" fontId="19" fillId="10" borderId="21" xfId="0" applyFont="1" applyFill="1" applyBorder="1" applyAlignment="1" applyProtection="1">
      <alignment horizontal="center"/>
      <protection hidden="1"/>
    </xf>
    <xf numFmtId="0" fontId="19" fillId="10" borderId="44" xfId="0" applyFont="1" applyFill="1" applyBorder="1" applyAlignment="1" applyProtection="1">
      <alignment horizontal="center"/>
      <protection hidden="1"/>
    </xf>
    <xf numFmtId="0" fontId="19" fillId="10" borderId="25" xfId="0" applyFont="1" applyFill="1" applyBorder="1" applyAlignment="1" applyProtection="1">
      <alignment horizontal="center"/>
      <protection hidden="1"/>
    </xf>
    <xf numFmtId="0" fontId="21" fillId="8" borderId="14" xfId="0" applyFont="1" applyFill="1" applyBorder="1" applyAlignment="1" applyProtection="1">
      <alignment horizontal="left" vertical="center" indent="1"/>
      <protection hidden="1"/>
    </xf>
    <xf numFmtId="0" fontId="21" fillId="8" borderId="27" xfId="0" applyFont="1" applyFill="1" applyBorder="1" applyAlignment="1" applyProtection="1">
      <alignment horizontal="left" vertical="center" indent="1"/>
      <protection hidden="1"/>
    </xf>
    <xf numFmtId="9" fontId="22" fillId="9" borderId="40" xfId="1" applyFont="1" applyFill="1" applyBorder="1" applyAlignment="1" applyProtection="1">
      <alignment horizontal="center" vertical="center"/>
      <protection hidden="1"/>
    </xf>
    <xf numFmtId="9" fontId="22" fillId="9" borderId="15" xfId="1" applyFont="1" applyFill="1" applyBorder="1" applyAlignment="1" applyProtection="1">
      <alignment horizontal="center" vertical="center"/>
      <protection hidden="1"/>
    </xf>
    <xf numFmtId="9" fontId="22" fillId="9" borderId="11" xfId="1" applyFont="1" applyFill="1" applyBorder="1" applyAlignment="1" applyProtection="1">
      <alignment horizontal="center" vertical="center"/>
      <protection hidden="1"/>
    </xf>
    <xf numFmtId="9" fontId="22" fillId="9" borderId="12" xfId="1" applyFont="1" applyFill="1" applyBorder="1" applyAlignment="1" applyProtection="1">
      <alignment horizontal="center" vertical="center"/>
      <protection hidden="1"/>
    </xf>
    <xf numFmtId="0" fontId="19" fillId="10" borderId="2" xfId="0" applyFont="1" applyFill="1" applyBorder="1" applyAlignment="1" applyProtection="1">
      <alignment horizontal="center"/>
      <protection locked="0"/>
    </xf>
    <xf numFmtId="10" fontId="19" fillId="0" borderId="47" xfId="0" applyNumberFormat="1" applyFont="1" applyBorder="1" applyAlignment="1" applyProtection="1">
      <alignment horizontal="center"/>
      <protection hidden="1"/>
    </xf>
    <xf numFmtId="10" fontId="19" fillId="0" borderId="48" xfId="0" applyNumberFormat="1" applyFont="1" applyBorder="1" applyAlignment="1" applyProtection="1">
      <alignment horizontal="center"/>
      <protection hidden="1"/>
    </xf>
    <xf numFmtId="49" fontId="26" fillId="0" borderId="46" xfId="0" applyNumberFormat="1" applyFont="1" applyBorder="1" applyAlignment="1" applyProtection="1">
      <alignment horizontal="right" wrapText="1" indent="1"/>
      <protection hidden="1"/>
    </xf>
    <xf numFmtId="49" fontId="26" fillId="0" borderId="20" xfId="0" applyNumberFormat="1" applyFont="1" applyBorder="1" applyAlignment="1" applyProtection="1">
      <alignment horizontal="right" wrapText="1" indent="1"/>
      <protection hidden="1"/>
    </xf>
    <xf numFmtId="2" fontId="22" fillId="0" borderId="44" xfId="0" applyNumberFormat="1" applyFont="1" applyBorder="1" applyAlignment="1" applyProtection="1">
      <alignment horizontal="center" wrapText="1"/>
      <protection hidden="1"/>
    </xf>
    <xf numFmtId="2" fontId="22" fillId="0" borderId="22" xfId="0" applyNumberFormat="1" applyFont="1" applyBorder="1" applyAlignment="1" applyProtection="1">
      <alignment horizontal="center" wrapText="1"/>
      <protection hidden="1"/>
    </xf>
    <xf numFmtId="165" fontId="22" fillId="9" borderId="39" xfId="2" applyNumberFormat="1" applyFont="1" applyFill="1" applyBorder="1" applyAlignment="1" applyProtection="1">
      <alignment horizontal="center" vertical="center"/>
      <protection hidden="1"/>
    </xf>
    <xf numFmtId="165" fontId="22" fillId="9" borderId="45" xfId="2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wrapText="1"/>
      <protection hidden="1"/>
    </xf>
    <xf numFmtId="0" fontId="22" fillId="0" borderId="34" xfId="0" applyFont="1" applyBorder="1" applyAlignment="1" applyProtection="1">
      <alignment horizontal="center" wrapText="1"/>
      <protection hidden="1"/>
    </xf>
    <xf numFmtId="0" fontId="22" fillId="0" borderId="17" xfId="0" applyFont="1" applyBorder="1" applyAlignment="1" applyProtection="1">
      <alignment horizontal="center" wrapText="1"/>
      <protection hidden="1"/>
    </xf>
    <xf numFmtId="0" fontId="21" fillId="8" borderId="29" xfId="0" applyFont="1" applyFill="1" applyBorder="1" applyAlignment="1" applyProtection="1">
      <alignment horizontal="left" vertical="center" indent="1"/>
      <protection hidden="1"/>
    </xf>
    <xf numFmtId="0" fontId="22" fillId="0" borderId="33" xfId="0" applyFont="1" applyBorder="1" applyAlignment="1" applyProtection="1">
      <alignment horizontal="center" wrapText="1"/>
      <protection hidden="1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22" fillId="0" borderId="41" xfId="0" applyFont="1" applyBorder="1" applyAlignment="1" applyProtection="1">
      <alignment horizontal="center" vertical="center" wrapText="1"/>
      <protection hidden="1"/>
    </xf>
    <xf numFmtId="0" fontId="22" fillId="0" borderId="4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8" xfId="0" applyFont="1" applyBorder="1" applyAlignment="1" applyProtection="1">
      <alignment horizontal="left" vertical="top"/>
      <protection hidden="1"/>
    </xf>
    <xf numFmtId="0" fontId="11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9" fontId="15" fillId="0" borderId="2" xfId="1" applyFont="1" applyBorder="1" applyAlignment="1" applyProtection="1">
      <alignment horizontal="center" vertical="center"/>
      <protection hidden="1"/>
    </xf>
    <xf numFmtId="9" fontId="16" fillId="0" borderId="2" xfId="1" applyFont="1" applyBorder="1" applyAlignment="1" applyProtection="1">
      <alignment horizontal="center" vertical="center"/>
      <protection hidden="1"/>
    </xf>
    <xf numFmtId="9" fontId="16" fillId="0" borderId="21" xfId="1" applyFont="1" applyBorder="1" applyAlignment="1" applyProtection="1">
      <alignment horizontal="center" vertical="center"/>
      <protection hidden="1"/>
    </xf>
    <xf numFmtId="9" fontId="16" fillId="0" borderId="35" xfId="1" applyFont="1" applyBorder="1" applyAlignment="1" applyProtection="1">
      <alignment horizontal="center" vertical="center"/>
      <protection hidden="1"/>
    </xf>
    <xf numFmtId="9" fontId="16" fillId="0" borderId="10" xfId="1" applyFont="1" applyBorder="1" applyAlignment="1" applyProtection="1">
      <alignment horizontal="center" vertical="center"/>
      <protection hidden="1"/>
    </xf>
    <xf numFmtId="9" fontId="16" fillId="0" borderId="37" xfId="1" applyFont="1" applyBorder="1" applyAlignment="1" applyProtection="1">
      <alignment horizontal="center" vertical="center"/>
      <protection hidden="1"/>
    </xf>
    <xf numFmtId="9" fontId="16" fillId="0" borderId="38" xfId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top" wrapText="1"/>
      <protection hidden="1"/>
    </xf>
    <xf numFmtId="0" fontId="18" fillId="0" borderId="8" xfId="0" applyFont="1" applyBorder="1" applyAlignment="1" applyProtection="1">
      <alignment horizontal="left" vertical="top" wrapText="1"/>
      <protection hidden="1"/>
    </xf>
    <xf numFmtId="0" fontId="22" fillId="0" borderId="41" xfId="0" applyFont="1" applyBorder="1" applyAlignment="1" applyProtection="1">
      <alignment horizontal="center" wrapText="1"/>
      <protection hidden="1"/>
    </xf>
    <xf numFmtId="0" fontId="22" fillId="0" borderId="43" xfId="0" applyFont="1" applyBorder="1" applyAlignment="1" applyProtection="1">
      <alignment horizontal="center" wrapText="1"/>
      <protection hidden="1"/>
    </xf>
    <xf numFmtId="0" fontId="22" fillId="0" borderId="34" xfId="0" applyFont="1" applyBorder="1" applyAlignment="1" applyProtection="1">
      <alignment horizontal="center"/>
      <protection hidden="1"/>
    </xf>
    <xf numFmtId="0" fontId="19" fillId="0" borderId="28" xfId="0" applyFont="1" applyBorder="1" applyAlignment="1" applyProtection="1">
      <alignment horizontal="center" vertical="top"/>
      <protection hidden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'Step 1-Aid Intensity Calculator'!$B$15</c:f>
              <c:strCache>
                <c:ptCount val="1"/>
                <c:pt idx="0">
                  <c:v>Total Co-Financing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59-4E38-89F1-A542CE2AD8E5}"/>
              </c:ext>
            </c:extLst>
          </c:dPt>
          <c:val>
            <c:numRef>
              <c:f>'Step 1-Aid Intensity Calculator'!$D$15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B3B-4F9D-AAFE-D3B13C1BC099}"/>
            </c:ext>
          </c:extLst>
        </c:ser>
        <c:ser>
          <c:idx val="0"/>
          <c:order val="1"/>
          <c:tx>
            <c:strRef>
              <c:f>'Step 1-Aid Intensity Calculator'!$B$13</c:f>
              <c:strCache>
                <c:ptCount val="1"/>
                <c:pt idx="0">
                  <c:v>Total Aid Intensity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'Step 1-Aid Intensity Calculator'!$D$13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B3B-4F9D-AAFE-D3B13C1BC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621654488"/>
        <c:axId val="621654848"/>
      </c:barChart>
      <c:catAx>
        <c:axId val="621654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1654848"/>
        <c:crosses val="autoZero"/>
        <c:auto val="1"/>
        <c:lblAlgn val="ctr"/>
        <c:lblOffset val="100"/>
        <c:noMultiLvlLbl val="0"/>
      </c:catAx>
      <c:valAx>
        <c:axId val="621654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MT"/>
          </a:p>
        </c:txPr>
        <c:crossAx val="62165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M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M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587956</xdr:colOff>
      <xdr:row>14</xdr:row>
      <xdr:rowOff>172423</xdr:rowOff>
    </xdr:from>
    <xdr:to>
      <xdr:col>5</xdr:col>
      <xdr:colOff>8552</xdr:colOff>
      <xdr:row>23</xdr:row>
      <xdr:rowOff>44788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926F25-64C5-E813-FDFF-85AC08F326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34DE1-DADE-4A8D-B8A6-A25C4F4B16F5}">
  <dimension ref="A1:L28"/>
  <sheetViews>
    <sheetView showGridLines="0" showRowColHeaders="0" zoomScale="106" zoomScaleNormal="106" zoomScaleSheetLayoutView="102" workbookViewId="0">
      <selection activeCell="D5" sqref="D5:E12"/>
    </sheetView>
  </sheetViews>
  <sheetFormatPr defaultColWidth="0" defaultRowHeight="14.4" zeroHeight="1" x14ac:dyDescent="0.3"/>
  <cols>
    <col min="1" max="1" width="8.88671875" customWidth="1"/>
    <col min="2" max="2" width="18.33203125" customWidth="1"/>
    <col min="3" max="5" width="8.88671875" customWidth="1"/>
    <col min="6" max="6" width="9.77734375" customWidth="1"/>
    <col min="7" max="7" width="8.88671875" style="5" hidden="1" customWidth="1"/>
    <col min="8" max="12" width="0" hidden="1" customWidth="1"/>
    <col min="13" max="16384" width="8.88671875" hidden="1"/>
  </cols>
  <sheetData>
    <row r="1" spans="1:12" x14ac:dyDescent="0.3">
      <c r="A1" s="51"/>
      <c r="B1" s="51"/>
      <c r="C1" s="51"/>
      <c r="D1" s="51"/>
      <c r="E1" s="51"/>
      <c r="F1" s="51"/>
    </row>
    <row r="2" spans="1:12" x14ac:dyDescent="0.3">
      <c r="A2" s="51"/>
      <c r="B2" s="51"/>
      <c r="C2" s="51"/>
      <c r="D2" s="51"/>
      <c r="E2" s="51"/>
      <c r="F2" s="51"/>
    </row>
    <row r="3" spans="1:12" ht="15" thickBot="1" x14ac:dyDescent="0.35">
      <c r="A3" s="51"/>
      <c r="B3" s="51"/>
      <c r="C3" s="51"/>
      <c r="D3" s="51"/>
      <c r="E3" s="51"/>
      <c r="F3" s="51"/>
    </row>
    <row r="4" spans="1:12" ht="27.6" customHeight="1" x14ac:dyDescent="0.3">
      <c r="A4" s="51"/>
      <c r="B4" s="55" t="s">
        <v>1</v>
      </c>
      <c r="C4" s="56"/>
      <c r="D4" s="56"/>
      <c r="E4" s="57"/>
      <c r="F4" s="51"/>
    </row>
    <row r="5" spans="1:12" x14ac:dyDescent="0.3">
      <c r="A5" s="51"/>
      <c r="B5" s="64" t="s">
        <v>0</v>
      </c>
      <c r="C5" s="65"/>
      <c r="D5" s="60" t="s">
        <v>7</v>
      </c>
      <c r="E5" s="61"/>
      <c r="F5" s="51"/>
    </row>
    <row r="6" spans="1:12" x14ac:dyDescent="0.3">
      <c r="A6" s="51"/>
      <c r="B6" s="66"/>
      <c r="C6" s="67"/>
      <c r="D6" s="62"/>
      <c r="E6" s="63"/>
      <c r="F6" s="51"/>
    </row>
    <row r="7" spans="1:12" ht="69.599999999999994" customHeight="1" x14ac:dyDescent="0.3">
      <c r="A7" s="51"/>
      <c r="B7" s="58" t="s">
        <v>48</v>
      </c>
      <c r="C7" s="59"/>
      <c r="D7" s="82" t="str">
        <f>IF(D5="GBER","25%",IF(D5="State Aid Not Applicable ","100%",IF(D5="De minimis (REP)","90%",IF(D5="De minimis","75%","0%"))))</f>
        <v>0%</v>
      </c>
      <c r="E7" s="83"/>
      <c r="F7" s="51"/>
    </row>
    <row r="8" spans="1:12" x14ac:dyDescent="0.3">
      <c r="A8" s="51"/>
      <c r="B8" s="84" t="s">
        <v>56</v>
      </c>
      <c r="C8" s="85"/>
      <c r="D8" s="86" t="s">
        <v>54</v>
      </c>
      <c r="E8" s="87"/>
      <c r="F8" s="51"/>
    </row>
    <row r="9" spans="1:12" ht="67.2" customHeight="1" x14ac:dyDescent="0.3">
      <c r="A9" s="51"/>
      <c r="B9" s="84"/>
      <c r="C9" s="85"/>
      <c r="D9" s="88"/>
      <c r="E9" s="89"/>
      <c r="F9" s="51"/>
    </row>
    <row r="10" spans="1:12" x14ac:dyDescent="0.3">
      <c r="A10" s="51"/>
      <c r="B10" s="72" t="s">
        <v>47</v>
      </c>
      <c r="C10" s="73"/>
      <c r="D10" s="76" t="s">
        <v>54</v>
      </c>
      <c r="E10" s="77"/>
      <c r="F10" s="51"/>
    </row>
    <row r="11" spans="1:12" ht="28.2" customHeight="1" x14ac:dyDescent="0.3">
      <c r="A11" s="51"/>
      <c r="B11" s="72"/>
      <c r="C11" s="73"/>
      <c r="D11" s="78"/>
      <c r="E11" s="79"/>
      <c r="F11" s="51"/>
    </row>
    <row r="12" spans="1:12" ht="15" thickBot="1" x14ac:dyDescent="0.35">
      <c r="A12" s="51"/>
      <c r="B12" s="74"/>
      <c r="C12" s="75"/>
      <c r="D12" s="80"/>
      <c r="E12" s="81"/>
      <c r="F12" s="51"/>
    </row>
    <row r="13" spans="1:12" x14ac:dyDescent="0.3">
      <c r="A13" s="51"/>
      <c r="B13" s="68" t="s">
        <v>5</v>
      </c>
      <c r="C13" s="69"/>
      <c r="D13" s="90" t="str">
        <f>IF(AND(D5="GBER",D8="Small",D10="Yes (Option 1 - 15%)"),D7+0.2+0.15,IF(AND(D5="GBER",D8="Small",D10="Yes (Option 2 - 25%)"),D7+0.2+0.25,IF(AND(D5="GBER",D8="Medium",D10="Yes (Option 1 - 15%)"),D7+0.1+0.15,IF(AND(D5="GBER",D8="Medium",D10="Yes (Option 2 - 25%)"),D7+0.1+0.25,IF(AND(D5="GBER",D8="Large",D10="Yes (Option 1 - 15%)"),D7+0.15,IF(AND(D5="GBER",D8="Large",D10="Yes (Option 2 - 25%)"),D7+0.25,IF(D5="De minimis",D7+0,IF(D5="De minimis (REP)",D7+0,IF(D5="State Aid Not Applicable ",D7+0,IF(AND(D5="GBER",D8="Small",D10="No"),D7+0.2,IF(AND(D5="GBER",D8="Medium",D10="No"),D7+0.1,IF(AND(D5="GBER",D8="Large",D10="No"),D7,""))))))))))))</f>
        <v/>
      </c>
      <c r="E13" s="91"/>
      <c r="F13" s="51"/>
    </row>
    <row r="14" spans="1:12" ht="25.8" customHeight="1" thickBot="1" x14ac:dyDescent="0.35">
      <c r="A14" s="51"/>
      <c r="B14" s="70"/>
      <c r="C14" s="71"/>
      <c r="D14" s="92"/>
      <c r="E14" s="93"/>
      <c r="F14" s="51"/>
      <c r="H14" s="1"/>
      <c r="I14" s="1"/>
      <c r="J14" s="1"/>
      <c r="K14" s="1"/>
      <c r="L14" s="1"/>
    </row>
    <row r="15" spans="1:12" ht="14.4" customHeight="1" x14ac:dyDescent="0.3">
      <c r="A15" s="51"/>
      <c r="B15" s="53" t="s">
        <v>6</v>
      </c>
      <c r="C15" s="54"/>
      <c r="D15" s="52" t="e">
        <f>100%-D13</f>
        <v>#VALUE!</v>
      </c>
      <c r="E15" s="52"/>
      <c r="F15" s="51"/>
    </row>
    <row r="16" spans="1:12" x14ac:dyDescent="0.3">
      <c r="A16" s="51"/>
      <c r="B16" s="4"/>
      <c r="C16" s="4"/>
      <c r="D16" s="5"/>
      <c r="E16" s="5"/>
      <c r="F16" s="51"/>
    </row>
    <row r="17" spans="1:7" x14ac:dyDescent="0.3">
      <c r="A17" s="51"/>
      <c r="B17" s="5"/>
      <c r="C17" s="5"/>
      <c r="D17" s="5"/>
      <c r="E17" s="5"/>
      <c r="F17" s="51"/>
    </row>
    <row r="18" spans="1:7" x14ac:dyDescent="0.3">
      <c r="A18" s="51"/>
      <c r="B18" s="5"/>
      <c r="C18" s="5"/>
      <c r="D18" s="5"/>
      <c r="E18" s="5"/>
      <c r="F18" s="51"/>
    </row>
    <row r="19" spans="1:7" x14ac:dyDescent="0.3">
      <c r="A19" s="51"/>
      <c r="B19" s="5"/>
      <c r="C19" s="5"/>
      <c r="D19" s="5"/>
      <c r="E19" s="5"/>
      <c r="F19" s="51"/>
    </row>
    <row r="20" spans="1:7" x14ac:dyDescent="0.3">
      <c r="A20" s="51"/>
      <c r="B20" s="5"/>
      <c r="C20" s="5"/>
      <c r="D20" s="5"/>
      <c r="E20" s="5"/>
      <c r="F20" s="51"/>
      <c r="G20" s="46"/>
    </row>
    <row r="21" spans="1:7" x14ac:dyDescent="0.3">
      <c r="A21" s="51"/>
      <c r="B21" s="5"/>
      <c r="C21" s="5"/>
      <c r="D21" s="5"/>
      <c r="E21" s="5"/>
      <c r="F21" s="51"/>
      <c r="G21" s="46"/>
    </row>
    <row r="22" spans="1:7" x14ac:dyDescent="0.3">
      <c r="A22" s="51"/>
      <c r="B22" s="5"/>
      <c r="C22" s="5"/>
      <c r="D22" s="5"/>
      <c r="E22" s="5"/>
      <c r="F22" s="51"/>
      <c r="G22" s="46"/>
    </row>
    <row r="23" spans="1:7" x14ac:dyDescent="0.3">
      <c r="A23" s="51"/>
      <c r="B23" s="5"/>
      <c r="C23" s="5"/>
      <c r="D23" s="5"/>
      <c r="E23" s="5"/>
      <c r="F23" s="51"/>
    </row>
    <row r="24" spans="1:7" x14ac:dyDescent="0.3">
      <c r="A24" s="51"/>
      <c r="B24" s="51"/>
      <c r="C24" s="51"/>
      <c r="D24" s="51"/>
      <c r="E24" s="51"/>
      <c r="F24" s="51"/>
    </row>
    <row r="25" spans="1:7" x14ac:dyDescent="0.3">
      <c r="A25" s="51"/>
      <c r="B25" s="51"/>
      <c r="C25" s="51"/>
      <c r="D25" s="51"/>
      <c r="E25" s="51"/>
      <c r="F25" s="51"/>
    </row>
    <row r="26" spans="1:7" s="5" customFormat="1" x14ac:dyDescent="0.3">
      <c r="A26" s="51"/>
      <c r="B26" s="51"/>
      <c r="C26" s="51"/>
      <c r="D26" s="51"/>
      <c r="E26" s="51"/>
      <c r="F26" s="51"/>
    </row>
    <row r="27" spans="1:7" s="5" customFormat="1" hidden="1" x14ac:dyDescent="0.3"/>
    <row r="28" spans="1:7" s="5" customFormat="1" hidden="1" x14ac:dyDescent="0.3"/>
  </sheetData>
  <sheetProtection algorithmName="SHA-512" hashValue="urtci7wEBNr5t4pEMj9MbutbFvxGKoGu9QVs+4pLoXRh/55cH5kkJLb9gdLBmQnwDsV4iesQ1P0Cfoo34nuhMQ==" saltValue="0OVLBjMx52jlnLIS7Ixv4Q==" spinCount="100000" sheet="1" objects="1" scenarios="1"/>
  <customSheetViews>
    <customSheetView guid="{1C38FFDF-8223-46D7-BB52-13A904AE0E58}" showPageBreaks="1" showGridLines="0" showRowCol="0" printArea="1" view="pageLayout">
      <selection activeCell="H10" sqref="H10"/>
      <pageMargins left="0.7" right="0.7" top="0.75" bottom="0.75" header="0.3" footer="0.3"/>
      <pageSetup orientation="portrait" r:id="rId1"/>
    </customSheetView>
  </customSheetViews>
  <mergeCells count="17">
    <mergeCell ref="D13:E14"/>
    <mergeCell ref="F4:F26"/>
    <mergeCell ref="A24:E26"/>
    <mergeCell ref="A4:A23"/>
    <mergeCell ref="A1:F3"/>
    <mergeCell ref="D15:E15"/>
    <mergeCell ref="B15:C15"/>
    <mergeCell ref="B4:E4"/>
    <mergeCell ref="B7:C7"/>
    <mergeCell ref="D5:E6"/>
    <mergeCell ref="B5:C6"/>
    <mergeCell ref="B13:C14"/>
    <mergeCell ref="B10:C12"/>
    <mergeCell ref="D10:E12"/>
    <mergeCell ref="D7:E7"/>
    <mergeCell ref="B8:C9"/>
    <mergeCell ref="D8:E9"/>
  </mergeCells>
  <dataValidations count="3">
    <dataValidation type="list" allowBlank="1" showInputMessage="1" showErrorMessage="1" sqref="D10:E12" xr:uid="{8769E50C-AA9C-4ED8-8D93-545AA217D1F0}">
      <formula1>"Please Choose Accordingly, No, Yes (Option 1 - 15%), Yes (Option 2 - 25%)"</formula1>
    </dataValidation>
    <dataValidation type="list" allowBlank="1" showInputMessage="1" showErrorMessage="1" sqref="D8:E9" xr:uid="{70B6FBF7-4D6E-4069-9F1B-79466F5BDE83}">
      <formula1>"Please Choose Accordingly, Small, Medium, Large"</formula1>
    </dataValidation>
    <dataValidation allowBlank="1" showInputMessage="1" showErrorMessage="1" prompt="Will be filled in automatically" sqref="D13" xr:uid="{61FF36C9-56A7-4C1F-81AC-DF1697E3ECAA}"/>
  </dataValidations>
  <pageMargins left="0.7" right="0.7" top="0.75" bottom="0.75" header="0.3" footer="0.3"/>
  <pageSetup orientation="portrait" r:id="rId2"/>
  <ignoredErrors>
    <ignoredError sqref="D15" evalError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58533E-A712-48E8-A6AF-8CDFF854B9DA}">
          <x14:formula1>
            <xm:f>Sheet2!$A$1:$A$5</xm:f>
          </x14:formula1>
          <xm:sqref>D5:E6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9A08-7681-4AF3-A5B8-8262AFC1343F}">
  <dimension ref="A1:N98"/>
  <sheetViews>
    <sheetView showGridLines="0" tabSelected="1" workbookViewId="0">
      <selection activeCell="H25" sqref="H25"/>
    </sheetView>
  </sheetViews>
  <sheetFormatPr defaultColWidth="0" defaultRowHeight="14.4" zeroHeight="1" x14ac:dyDescent="0.3"/>
  <cols>
    <col min="1" max="1" width="2.109375" style="6" customWidth="1"/>
    <col min="2" max="2" width="19.6640625" style="6" customWidth="1"/>
    <col min="3" max="3" width="23.109375" style="6" customWidth="1"/>
    <col min="4" max="4" width="13.88671875" style="6" customWidth="1"/>
    <col min="5" max="5" width="16.33203125" style="6" customWidth="1"/>
    <col min="6" max="6" width="9.88671875" style="6" customWidth="1"/>
    <col min="7" max="7" width="7.77734375" style="6" customWidth="1"/>
    <col min="8" max="8" width="16.6640625" style="6" customWidth="1"/>
    <col min="9" max="10" width="20.109375" style="6" customWidth="1"/>
    <col min="11" max="11" width="2.109375" style="6" customWidth="1"/>
    <col min="12" max="12" width="1.33203125" style="6" customWidth="1"/>
    <col min="13" max="16384" width="8.88671875" style="6" hidden="1"/>
  </cols>
  <sheetData>
    <row r="1" spans="1:13" ht="7.8" customHeight="1" thickBot="1" x14ac:dyDescent="0.35"/>
    <row r="2" spans="1:13" s="8" customFormat="1" ht="16.05" customHeight="1" x14ac:dyDescent="0.45">
      <c r="A2" s="256" t="s">
        <v>8</v>
      </c>
      <c r="B2" s="256"/>
      <c r="C2" s="256"/>
      <c r="D2" s="257"/>
      <c r="E2" s="258" t="str">
        <f>'Step 1-Aid Intensity Calculator'!D5</f>
        <v xml:space="preserve">Please Choose Accordingly </v>
      </c>
      <c r="F2" s="259"/>
      <c r="G2" s="260"/>
      <c r="H2" s="267" t="s">
        <v>9</v>
      </c>
      <c r="I2" s="267"/>
      <c r="J2" s="268"/>
      <c r="K2" s="269"/>
      <c r="L2" s="7"/>
    </row>
    <row r="3" spans="1:13" s="9" customFormat="1" ht="14.4" customHeight="1" x14ac:dyDescent="0.35">
      <c r="A3" s="256"/>
      <c r="B3" s="256"/>
      <c r="C3" s="256"/>
      <c r="D3" s="257"/>
      <c r="E3" s="261"/>
      <c r="F3" s="262"/>
      <c r="G3" s="263"/>
      <c r="H3" s="270" t="str">
        <f>'Step 1-Aid Intensity Calculator'!D13</f>
        <v/>
      </c>
      <c r="I3" s="271"/>
      <c r="J3" s="272"/>
      <c r="K3" s="273"/>
      <c r="L3" s="7"/>
    </row>
    <row r="4" spans="1:13" s="9" customFormat="1" ht="26.4" customHeight="1" thickBot="1" x14ac:dyDescent="0.4">
      <c r="A4" s="277" t="s">
        <v>50</v>
      </c>
      <c r="B4" s="277"/>
      <c r="C4" s="277"/>
      <c r="D4" s="278"/>
      <c r="E4" s="264"/>
      <c r="F4" s="265"/>
      <c r="G4" s="266"/>
      <c r="H4" s="274"/>
      <c r="I4" s="274"/>
      <c r="J4" s="275"/>
      <c r="K4" s="276"/>
      <c r="L4" s="7"/>
    </row>
    <row r="5" spans="1:13" s="9" customFormat="1" ht="4.95" customHeight="1" thickBot="1" x14ac:dyDescent="0.4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7"/>
    </row>
    <row r="6" spans="1:13" ht="14.4" customHeight="1" x14ac:dyDescent="0.3">
      <c r="A6" s="230" t="s">
        <v>10</v>
      </c>
      <c r="B6" s="231"/>
      <c r="C6" s="231"/>
      <c r="D6" s="231"/>
      <c r="E6" s="231"/>
      <c r="F6" s="231"/>
      <c r="G6" s="249"/>
      <c r="H6" s="203" t="s">
        <v>11</v>
      </c>
      <c r="I6" s="203" t="s">
        <v>12</v>
      </c>
      <c r="J6" s="206" t="s">
        <v>40</v>
      </c>
      <c r="K6" s="207"/>
      <c r="L6" s="10"/>
      <c r="M6" s="11"/>
    </row>
    <row r="7" spans="1:13" ht="14.4" customHeight="1" x14ac:dyDescent="0.3">
      <c r="A7" s="250"/>
      <c r="B7" s="245" t="s">
        <v>15</v>
      </c>
      <c r="C7" s="245"/>
      <c r="D7" s="245"/>
      <c r="E7" s="281"/>
      <c r="F7" s="279" t="s">
        <v>13</v>
      </c>
      <c r="G7" s="254" t="s">
        <v>14</v>
      </c>
      <c r="H7" s="204"/>
      <c r="I7" s="204"/>
      <c r="J7" s="208"/>
      <c r="K7" s="209"/>
      <c r="L7" s="10"/>
      <c r="M7" s="12"/>
    </row>
    <row r="8" spans="1:13" ht="14.4" customHeight="1" x14ac:dyDescent="0.3">
      <c r="A8" s="250"/>
      <c r="B8" s="159"/>
      <c r="C8" s="159"/>
      <c r="D8" s="159"/>
      <c r="E8" s="223"/>
      <c r="F8" s="280"/>
      <c r="G8" s="255"/>
      <c r="H8" s="205"/>
      <c r="I8" s="205"/>
      <c r="J8" s="210"/>
      <c r="K8" s="211"/>
      <c r="L8" s="10"/>
      <c r="M8" s="12"/>
    </row>
    <row r="9" spans="1:13" ht="14.4" customHeight="1" x14ac:dyDescent="0.3">
      <c r="A9" s="250"/>
      <c r="B9" s="236"/>
      <c r="C9" s="236"/>
      <c r="D9" s="236"/>
      <c r="E9" s="236"/>
      <c r="F9" s="40"/>
      <c r="G9" s="40"/>
      <c r="H9" s="41">
        <v>0</v>
      </c>
      <c r="I9" s="13" t="e">
        <f>H9*$H$3</f>
        <v>#VALUE!</v>
      </c>
      <c r="J9" s="140" t="e">
        <f>H9/$F$88</f>
        <v>#VALUE!</v>
      </c>
      <c r="K9" s="141"/>
      <c r="L9" s="14"/>
      <c r="M9" s="12"/>
    </row>
    <row r="10" spans="1:13" ht="14.4" customHeight="1" x14ac:dyDescent="0.3">
      <c r="A10" s="250"/>
      <c r="B10" s="236"/>
      <c r="C10" s="236"/>
      <c r="D10" s="236"/>
      <c r="E10" s="236"/>
      <c r="F10" s="40"/>
      <c r="G10" s="40"/>
      <c r="H10" s="41">
        <v>0</v>
      </c>
      <c r="I10" s="13" t="e">
        <f t="shared" ref="I10:I16" si="0">H10*$H$3</f>
        <v>#VALUE!</v>
      </c>
      <c r="J10" s="140" t="e">
        <f>H10/$F$88</f>
        <v>#VALUE!</v>
      </c>
      <c r="K10" s="141"/>
      <c r="L10" s="14"/>
      <c r="M10" s="12"/>
    </row>
    <row r="11" spans="1:13" ht="14.4" customHeight="1" x14ac:dyDescent="0.3">
      <c r="A11" s="250"/>
      <c r="B11" s="236"/>
      <c r="C11" s="236"/>
      <c r="D11" s="236"/>
      <c r="E11" s="236"/>
      <c r="F11" s="40"/>
      <c r="G11" s="40"/>
      <c r="H11" s="41">
        <v>0</v>
      </c>
      <c r="I11" s="13" t="e">
        <f t="shared" si="0"/>
        <v>#VALUE!</v>
      </c>
      <c r="J11" s="140" t="e">
        <f t="shared" ref="J10:J16" si="1">H11/$F$88</f>
        <v>#VALUE!</v>
      </c>
      <c r="K11" s="141"/>
      <c r="L11" s="14"/>
      <c r="M11" s="12"/>
    </row>
    <row r="12" spans="1:13" ht="14.4" customHeight="1" x14ac:dyDescent="0.3">
      <c r="A12" s="250"/>
      <c r="B12" s="236"/>
      <c r="C12" s="236"/>
      <c r="D12" s="236"/>
      <c r="E12" s="236"/>
      <c r="F12" s="40"/>
      <c r="G12" s="40"/>
      <c r="H12" s="41">
        <v>0</v>
      </c>
      <c r="I12" s="13" t="e">
        <f t="shared" si="0"/>
        <v>#VALUE!</v>
      </c>
      <c r="J12" s="140" t="e">
        <f t="shared" si="1"/>
        <v>#VALUE!</v>
      </c>
      <c r="K12" s="141"/>
      <c r="L12" s="14"/>
      <c r="M12" s="12"/>
    </row>
    <row r="13" spans="1:13" ht="14.4" customHeight="1" x14ac:dyDescent="0.3">
      <c r="A13" s="250"/>
      <c r="B13" s="236"/>
      <c r="C13" s="236"/>
      <c r="D13" s="236"/>
      <c r="E13" s="236"/>
      <c r="F13" s="40"/>
      <c r="G13" s="40"/>
      <c r="H13" s="41">
        <v>0</v>
      </c>
      <c r="I13" s="13" t="e">
        <f t="shared" si="0"/>
        <v>#VALUE!</v>
      </c>
      <c r="J13" s="140" t="e">
        <f t="shared" si="1"/>
        <v>#VALUE!</v>
      </c>
      <c r="K13" s="141"/>
      <c r="L13" s="14"/>
      <c r="M13" s="12"/>
    </row>
    <row r="14" spans="1:13" ht="14.4" customHeight="1" x14ac:dyDescent="0.3">
      <c r="A14" s="250"/>
      <c r="B14" s="236"/>
      <c r="C14" s="236"/>
      <c r="D14" s="236"/>
      <c r="E14" s="236"/>
      <c r="F14" s="40"/>
      <c r="G14" s="40"/>
      <c r="H14" s="41">
        <v>0</v>
      </c>
      <c r="I14" s="13" t="e">
        <f t="shared" si="0"/>
        <v>#VALUE!</v>
      </c>
      <c r="J14" s="140" t="e">
        <f t="shared" si="1"/>
        <v>#VALUE!</v>
      </c>
      <c r="K14" s="141"/>
      <c r="L14" s="14"/>
      <c r="M14" s="12"/>
    </row>
    <row r="15" spans="1:13" ht="14.4" customHeight="1" x14ac:dyDescent="0.3">
      <c r="A15" s="250"/>
      <c r="B15" s="236"/>
      <c r="C15" s="236"/>
      <c r="D15" s="236"/>
      <c r="E15" s="236"/>
      <c r="F15" s="40"/>
      <c r="G15" s="40"/>
      <c r="H15" s="42">
        <v>0</v>
      </c>
      <c r="I15" s="13" t="e">
        <f t="shared" si="0"/>
        <v>#VALUE!</v>
      </c>
      <c r="J15" s="140" t="e">
        <f t="shared" si="1"/>
        <v>#VALUE!</v>
      </c>
      <c r="K15" s="141"/>
      <c r="L15" s="14"/>
      <c r="M15" s="12"/>
    </row>
    <row r="16" spans="1:13" ht="14.4" customHeight="1" x14ac:dyDescent="0.3">
      <c r="A16" s="250"/>
      <c r="B16" s="236"/>
      <c r="C16" s="236"/>
      <c r="D16" s="236"/>
      <c r="E16" s="236"/>
      <c r="F16" s="40"/>
      <c r="G16" s="40"/>
      <c r="H16" s="41">
        <v>0</v>
      </c>
      <c r="I16" s="13" t="e">
        <f t="shared" si="0"/>
        <v>#VALUE!</v>
      </c>
      <c r="J16" s="140" t="e">
        <f t="shared" si="1"/>
        <v>#VALUE!</v>
      </c>
      <c r="K16" s="141"/>
      <c r="L16" s="14"/>
      <c r="M16" s="11"/>
    </row>
    <row r="17" spans="1:13" ht="4.95" customHeight="1" thickBot="1" x14ac:dyDescent="0.35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3"/>
      <c r="L17" s="14"/>
      <c r="M17" s="11"/>
    </row>
    <row r="18" spans="1:13" ht="14.4" customHeight="1" x14ac:dyDescent="0.3">
      <c r="A18" s="114" t="s">
        <v>16</v>
      </c>
      <c r="B18" s="115"/>
      <c r="C18" s="115"/>
      <c r="D18" s="115"/>
      <c r="E18" s="115"/>
      <c r="F18" s="115"/>
      <c r="G18" s="116"/>
      <c r="H18" s="224">
        <f>SUM(H9:H16)</f>
        <v>0</v>
      </c>
      <c r="I18" s="243" t="e">
        <f>SUM(I9:I16)</f>
        <v>#VALUE!</v>
      </c>
      <c r="J18" s="232" t="e">
        <f>SUM(J9:K16)</f>
        <v>#VALUE!</v>
      </c>
      <c r="K18" s="233"/>
      <c r="L18" s="14"/>
      <c r="M18" s="11"/>
    </row>
    <row r="19" spans="1:13" ht="14.4" customHeight="1" thickBot="1" x14ac:dyDescent="0.35">
      <c r="A19" s="117"/>
      <c r="B19" s="118"/>
      <c r="C19" s="118"/>
      <c r="D19" s="118"/>
      <c r="E19" s="118"/>
      <c r="F19" s="118"/>
      <c r="G19" s="119"/>
      <c r="H19" s="225"/>
      <c r="I19" s="244"/>
      <c r="J19" s="234"/>
      <c r="K19" s="235"/>
      <c r="L19" s="15"/>
      <c r="M19" s="11"/>
    </row>
    <row r="20" spans="1:13" ht="4.95" customHeight="1" thickBot="1" x14ac:dyDescent="0.35">
      <c r="A20" s="16"/>
      <c r="B20" s="16"/>
      <c r="C20" s="16"/>
      <c r="D20" s="16"/>
      <c r="E20" s="16"/>
      <c r="F20" s="16"/>
      <c r="G20" s="16"/>
      <c r="H20" s="17"/>
      <c r="I20" s="17"/>
      <c r="J20" s="17"/>
      <c r="K20" s="18"/>
      <c r="L20" s="14"/>
      <c r="M20" s="11"/>
    </row>
    <row r="21" spans="1:13" ht="14.4" customHeight="1" x14ac:dyDescent="0.3">
      <c r="A21" s="230" t="s">
        <v>17</v>
      </c>
      <c r="B21" s="231"/>
      <c r="C21" s="231"/>
      <c r="D21" s="231"/>
      <c r="E21" s="231"/>
      <c r="F21" s="231"/>
      <c r="G21" s="249"/>
      <c r="H21" s="203" t="s">
        <v>18</v>
      </c>
      <c r="I21" s="203" t="s">
        <v>12</v>
      </c>
      <c r="J21" s="206" t="s">
        <v>19</v>
      </c>
      <c r="K21" s="207"/>
      <c r="L21" s="10"/>
      <c r="M21" s="11"/>
    </row>
    <row r="22" spans="1:13" ht="14.4" customHeight="1" x14ac:dyDescent="0.3">
      <c r="A22" s="157"/>
      <c r="B22" s="245" t="s">
        <v>20</v>
      </c>
      <c r="C22" s="245"/>
      <c r="D22" s="245"/>
      <c r="E22" s="245"/>
      <c r="F22" s="246" t="s">
        <v>45</v>
      </c>
      <c r="G22" s="247"/>
      <c r="H22" s="204"/>
      <c r="I22" s="204"/>
      <c r="J22" s="208"/>
      <c r="K22" s="209"/>
      <c r="L22" s="10"/>
      <c r="M22" s="19"/>
    </row>
    <row r="23" spans="1:13" ht="14.4" customHeight="1" x14ac:dyDescent="0.3">
      <c r="A23" s="157"/>
      <c r="B23" s="159"/>
      <c r="C23" s="159"/>
      <c r="D23" s="159"/>
      <c r="E23" s="159"/>
      <c r="F23" s="226"/>
      <c r="G23" s="248"/>
      <c r="H23" s="205"/>
      <c r="I23" s="205"/>
      <c r="J23" s="210"/>
      <c r="K23" s="211"/>
      <c r="L23" s="10"/>
      <c r="M23" s="19"/>
    </row>
    <row r="24" spans="1:13" ht="14.4" customHeight="1" x14ac:dyDescent="0.3">
      <c r="A24" s="157"/>
      <c r="B24" s="137"/>
      <c r="C24" s="138"/>
      <c r="D24" s="138"/>
      <c r="E24" s="139"/>
      <c r="F24" s="137"/>
      <c r="G24" s="139"/>
      <c r="H24" s="45">
        <v>0</v>
      </c>
      <c r="I24" s="13" t="e">
        <f>H24*$H$3</f>
        <v>#VALUE!</v>
      </c>
      <c r="J24" s="140" t="e">
        <f>H24/$F$88</f>
        <v>#VALUE!</v>
      </c>
      <c r="K24" s="141"/>
      <c r="L24" s="14"/>
      <c r="M24" s="11"/>
    </row>
    <row r="25" spans="1:13" ht="14.4" customHeight="1" x14ac:dyDescent="0.3">
      <c r="A25" s="157"/>
      <c r="B25" s="137"/>
      <c r="C25" s="138"/>
      <c r="D25" s="138"/>
      <c r="E25" s="139"/>
      <c r="F25" s="137"/>
      <c r="G25" s="139"/>
      <c r="H25" s="45">
        <v>0</v>
      </c>
      <c r="I25" s="13" t="e">
        <f t="shared" ref="I25:I28" si="2">H25*$H$3</f>
        <v>#VALUE!</v>
      </c>
      <c r="J25" s="140" t="e">
        <f t="shared" ref="J25:J28" si="3">H25/$F$88</f>
        <v>#VALUE!</v>
      </c>
      <c r="K25" s="141"/>
      <c r="L25" s="14"/>
      <c r="M25" s="11"/>
    </row>
    <row r="26" spans="1:13" ht="14.4" customHeight="1" x14ac:dyDescent="0.3">
      <c r="A26" s="157"/>
      <c r="B26" s="137"/>
      <c r="C26" s="138"/>
      <c r="D26" s="138"/>
      <c r="E26" s="139"/>
      <c r="F26" s="137"/>
      <c r="G26" s="139"/>
      <c r="H26" s="45">
        <v>0</v>
      </c>
      <c r="I26" s="13" t="e">
        <f t="shared" si="2"/>
        <v>#VALUE!</v>
      </c>
      <c r="J26" s="140" t="e">
        <f t="shared" si="3"/>
        <v>#VALUE!</v>
      </c>
      <c r="K26" s="141"/>
      <c r="L26" s="14"/>
      <c r="M26" s="11"/>
    </row>
    <row r="27" spans="1:13" ht="14.4" customHeight="1" x14ac:dyDescent="0.3">
      <c r="A27" s="157"/>
      <c r="B27" s="137"/>
      <c r="C27" s="138"/>
      <c r="D27" s="138"/>
      <c r="E27" s="139"/>
      <c r="F27" s="137"/>
      <c r="G27" s="139"/>
      <c r="H27" s="45">
        <v>0</v>
      </c>
      <c r="I27" s="13" t="e">
        <f t="shared" si="2"/>
        <v>#VALUE!</v>
      </c>
      <c r="J27" s="140" t="e">
        <f t="shared" si="3"/>
        <v>#VALUE!</v>
      </c>
      <c r="K27" s="141"/>
      <c r="L27" s="14"/>
      <c r="M27" s="11"/>
    </row>
    <row r="28" spans="1:13" ht="14.4" customHeight="1" thickBot="1" x14ac:dyDescent="0.35">
      <c r="A28" s="157"/>
      <c r="B28" s="137"/>
      <c r="C28" s="138"/>
      <c r="D28" s="138"/>
      <c r="E28" s="139"/>
      <c r="F28" s="137"/>
      <c r="G28" s="139"/>
      <c r="H28" s="45">
        <v>0</v>
      </c>
      <c r="I28" s="13" t="e">
        <f t="shared" si="2"/>
        <v>#VALUE!</v>
      </c>
      <c r="J28" s="140" t="e">
        <f t="shared" si="3"/>
        <v>#VALUE!</v>
      </c>
      <c r="K28" s="141"/>
      <c r="L28" s="14"/>
      <c r="M28" s="11"/>
    </row>
    <row r="29" spans="1:13" ht="14.4" customHeight="1" thickTop="1" x14ac:dyDescent="0.3">
      <c r="A29" s="157"/>
      <c r="B29" s="158" t="s">
        <v>21</v>
      </c>
      <c r="C29" s="158"/>
      <c r="D29" s="158"/>
      <c r="E29" s="158"/>
      <c r="F29" s="158"/>
      <c r="G29" s="158"/>
      <c r="H29" s="20">
        <f>SUM(H24:H28)</f>
        <v>0</v>
      </c>
      <c r="I29" s="20" t="e">
        <f>SUM(I24:I28)</f>
        <v>#VALUE!</v>
      </c>
      <c r="J29" s="237" t="e">
        <f>SUM(J24:K28)</f>
        <v>#VALUE!</v>
      </c>
      <c r="K29" s="238"/>
      <c r="L29" s="14"/>
      <c r="M29" s="11"/>
    </row>
    <row r="30" spans="1:13" ht="14.4" customHeight="1" x14ac:dyDescent="0.3">
      <c r="A30" s="157"/>
      <c r="B30" s="159"/>
      <c r="C30" s="159"/>
      <c r="D30" s="159"/>
      <c r="E30" s="159"/>
      <c r="F30" s="159"/>
      <c r="G30" s="159"/>
      <c r="H30" s="241"/>
      <c r="I30" s="241"/>
      <c r="J30" s="241"/>
      <c r="K30" s="242"/>
      <c r="L30" s="21"/>
      <c r="M30" s="11"/>
    </row>
    <row r="31" spans="1:13" ht="14.4" customHeight="1" x14ac:dyDescent="0.3">
      <c r="A31" s="157"/>
      <c r="B31" s="236"/>
      <c r="C31" s="236"/>
      <c r="D31" s="236"/>
      <c r="E31" s="236"/>
      <c r="F31" s="236"/>
      <c r="G31" s="236"/>
      <c r="H31" s="45">
        <v>0</v>
      </c>
      <c r="I31" s="13" t="e">
        <f t="shared" ref="I31:I35" si="4">H31*$H$3</f>
        <v>#VALUE!</v>
      </c>
      <c r="J31" s="140" t="e">
        <f>H31/$F$88</f>
        <v>#VALUE!</v>
      </c>
      <c r="K31" s="141"/>
      <c r="L31" s="14"/>
      <c r="M31" s="22"/>
    </row>
    <row r="32" spans="1:13" ht="14.4" customHeight="1" x14ac:dyDescent="0.3">
      <c r="A32" s="157"/>
      <c r="B32" s="236"/>
      <c r="C32" s="236"/>
      <c r="D32" s="236"/>
      <c r="E32" s="236"/>
      <c r="F32" s="236"/>
      <c r="G32" s="236"/>
      <c r="H32" s="45">
        <v>0</v>
      </c>
      <c r="I32" s="13" t="e">
        <f t="shared" si="4"/>
        <v>#VALUE!</v>
      </c>
      <c r="J32" s="140" t="e">
        <f t="shared" ref="J32:J35" si="5">H32/$F$88</f>
        <v>#VALUE!</v>
      </c>
      <c r="K32" s="141"/>
      <c r="L32" s="14"/>
      <c r="M32" s="22"/>
    </row>
    <row r="33" spans="1:13" ht="14.4" customHeight="1" x14ac:dyDescent="0.3">
      <c r="A33" s="157"/>
      <c r="B33" s="236"/>
      <c r="C33" s="236"/>
      <c r="D33" s="236"/>
      <c r="E33" s="236"/>
      <c r="F33" s="236"/>
      <c r="G33" s="236"/>
      <c r="H33" s="45">
        <v>0</v>
      </c>
      <c r="I33" s="13" t="e">
        <f t="shared" si="4"/>
        <v>#VALUE!</v>
      </c>
      <c r="J33" s="140" t="e">
        <f t="shared" si="5"/>
        <v>#VALUE!</v>
      </c>
      <c r="K33" s="141"/>
      <c r="L33" s="14"/>
      <c r="M33" s="22"/>
    </row>
    <row r="34" spans="1:13" ht="14.4" customHeight="1" x14ac:dyDescent="0.3">
      <c r="A34" s="157"/>
      <c r="B34" s="236"/>
      <c r="C34" s="236"/>
      <c r="D34" s="236"/>
      <c r="E34" s="236"/>
      <c r="F34" s="236"/>
      <c r="G34" s="236"/>
      <c r="H34" s="45">
        <v>0</v>
      </c>
      <c r="I34" s="13" t="e">
        <f t="shared" si="4"/>
        <v>#VALUE!</v>
      </c>
      <c r="J34" s="140" t="e">
        <f t="shared" si="5"/>
        <v>#VALUE!</v>
      </c>
      <c r="K34" s="141"/>
      <c r="L34" s="14"/>
      <c r="M34" s="22"/>
    </row>
    <row r="35" spans="1:13" ht="14.4" customHeight="1" thickBot="1" x14ac:dyDescent="0.35">
      <c r="A35" s="157"/>
      <c r="B35" s="236"/>
      <c r="C35" s="236"/>
      <c r="D35" s="236"/>
      <c r="E35" s="236"/>
      <c r="F35" s="236"/>
      <c r="G35" s="236"/>
      <c r="H35" s="45">
        <v>0</v>
      </c>
      <c r="I35" s="13" t="e">
        <f t="shared" si="4"/>
        <v>#VALUE!</v>
      </c>
      <c r="J35" s="140" t="e">
        <f t="shared" si="5"/>
        <v>#VALUE!</v>
      </c>
      <c r="K35" s="141"/>
      <c r="L35" s="14"/>
      <c r="M35" s="11"/>
    </row>
    <row r="36" spans="1:13" ht="14.4" customHeight="1" thickTop="1" x14ac:dyDescent="0.3">
      <c r="A36" s="157"/>
      <c r="B36" s="239"/>
      <c r="C36" s="239"/>
      <c r="D36" s="239"/>
      <c r="E36" s="239"/>
      <c r="F36" s="239"/>
      <c r="G36" s="240"/>
      <c r="H36" s="20">
        <f>SUM(H31:H35)</f>
        <v>0</v>
      </c>
      <c r="I36" s="20" t="e">
        <f>SUM(I31:I35)</f>
        <v>#VALUE!</v>
      </c>
      <c r="J36" s="237" t="e">
        <f>SUM(J31:K35)</f>
        <v>#VALUE!</v>
      </c>
      <c r="K36" s="238"/>
      <c r="L36" s="14"/>
      <c r="M36" s="11"/>
    </row>
    <row r="37" spans="1:13" ht="4.95" customHeight="1" thickBot="1" x14ac:dyDescent="0.35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7"/>
      <c r="L37" s="14"/>
      <c r="M37" s="11"/>
    </row>
    <row r="38" spans="1:13" ht="14.4" customHeight="1" x14ac:dyDescent="0.3">
      <c r="A38" s="114" t="s">
        <v>22</v>
      </c>
      <c r="B38" s="115"/>
      <c r="C38" s="115"/>
      <c r="D38" s="115"/>
      <c r="E38" s="115"/>
      <c r="F38" s="115"/>
      <c r="G38" s="116"/>
      <c r="H38" s="195">
        <f>SUM(H29+H36)</f>
        <v>0</v>
      </c>
      <c r="I38" s="195" t="e">
        <f>I36+I29</f>
        <v>#VALUE!</v>
      </c>
      <c r="J38" s="232" t="e">
        <f>SUM(J29+J36)</f>
        <v>#VALUE!</v>
      </c>
      <c r="K38" s="233"/>
      <c r="L38" s="14"/>
      <c r="M38" s="11"/>
    </row>
    <row r="39" spans="1:13" ht="14.4" customHeight="1" thickBot="1" x14ac:dyDescent="0.35">
      <c r="A39" s="117"/>
      <c r="B39" s="118"/>
      <c r="C39" s="118"/>
      <c r="D39" s="118"/>
      <c r="E39" s="118"/>
      <c r="F39" s="118"/>
      <c r="G39" s="119"/>
      <c r="H39" s="135"/>
      <c r="I39" s="135"/>
      <c r="J39" s="234"/>
      <c r="K39" s="235"/>
      <c r="L39" s="15"/>
      <c r="M39" s="11"/>
    </row>
    <row r="40" spans="1:13" ht="4.95" customHeight="1" thickBot="1" x14ac:dyDescent="0.3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4"/>
      <c r="M40" s="11"/>
    </row>
    <row r="41" spans="1:13" s="25" customFormat="1" ht="14.4" customHeight="1" x14ac:dyDescent="0.3">
      <c r="A41" s="230" t="s">
        <v>23</v>
      </c>
      <c r="B41" s="231"/>
      <c r="C41" s="231"/>
      <c r="D41" s="231"/>
      <c r="E41" s="231"/>
      <c r="F41" s="231"/>
      <c r="G41" s="231"/>
      <c r="H41" s="203" t="s">
        <v>18</v>
      </c>
      <c r="I41" s="203" t="s">
        <v>12</v>
      </c>
      <c r="J41" s="206" t="s">
        <v>19</v>
      </c>
      <c r="K41" s="207"/>
      <c r="L41" s="10"/>
      <c r="M41" s="24"/>
    </row>
    <row r="42" spans="1:13" ht="14.4" customHeight="1" x14ac:dyDescent="0.3">
      <c r="A42" s="154"/>
      <c r="B42" s="155"/>
      <c r="C42" s="155"/>
      <c r="D42" s="155"/>
      <c r="E42" s="155"/>
      <c r="F42" s="155"/>
      <c r="G42" s="156"/>
      <c r="H42" s="204"/>
      <c r="I42" s="204"/>
      <c r="J42" s="208"/>
      <c r="K42" s="209"/>
      <c r="L42" s="10"/>
      <c r="M42" s="11"/>
    </row>
    <row r="43" spans="1:13" ht="14.4" customHeight="1" x14ac:dyDescent="0.3">
      <c r="A43" s="157"/>
      <c r="B43" s="26" t="s">
        <v>37</v>
      </c>
      <c r="C43" s="27" t="s">
        <v>24</v>
      </c>
      <c r="D43" s="226" t="s">
        <v>53</v>
      </c>
      <c r="E43" s="226"/>
      <c r="F43" s="226"/>
      <c r="G43" s="226"/>
      <c r="H43" s="205"/>
      <c r="I43" s="205"/>
      <c r="J43" s="210"/>
      <c r="K43" s="211"/>
      <c r="L43" s="10"/>
      <c r="M43" s="11"/>
    </row>
    <row r="44" spans="1:13" ht="14.4" customHeight="1" x14ac:dyDescent="0.3">
      <c r="A44" s="157"/>
      <c r="B44" s="43" t="s">
        <v>25</v>
      </c>
      <c r="C44" s="44"/>
      <c r="D44" s="227"/>
      <c r="E44" s="228"/>
      <c r="F44" s="228"/>
      <c r="G44" s="229"/>
      <c r="H44" s="45">
        <v>0</v>
      </c>
      <c r="I44" s="13" t="e">
        <f t="shared" ref="I44" si="6">H44*$H$3</f>
        <v>#VALUE!</v>
      </c>
      <c r="J44" s="140" t="e">
        <f t="shared" ref="J44" si="7">H44/$F$88</f>
        <v>#VALUE!</v>
      </c>
      <c r="K44" s="141"/>
      <c r="L44" s="14"/>
      <c r="M44" s="11"/>
    </row>
    <row r="45" spans="1:13" ht="14.4" customHeight="1" x14ac:dyDescent="0.3">
      <c r="A45" s="157"/>
      <c r="B45" s="148"/>
      <c r="C45" s="148"/>
      <c r="D45" s="148"/>
      <c r="E45" s="148"/>
      <c r="F45" s="148"/>
      <c r="G45" s="148"/>
      <c r="H45" s="148"/>
      <c r="I45" s="148"/>
      <c r="J45" s="148"/>
      <c r="K45" s="149"/>
      <c r="L45" s="14"/>
      <c r="M45" s="11"/>
    </row>
    <row r="46" spans="1:13" ht="14.4" customHeight="1" x14ac:dyDescent="0.3">
      <c r="A46" s="157"/>
      <c r="B46" s="28" t="s">
        <v>38</v>
      </c>
      <c r="C46" s="27" t="s">
        <v>24</v>
      </c>
      <c r="D46" s="226" t="s">
        <v>53</v>
      </c>
      <c r="E46" s="226"/>
      <c r="F46" s="226"/>
      <c r="G46" s="226"/>
      <c r="H46" s="152"/>
      <c r="I46" s="152"/>
      <c r="J46" s="152"/>
      <c r="K46" s="153"/>
      <c r="L46" s="29"/>
      <c r="M46" s="11"/>
    </row>
    <row r="47" spans="1:13" ht="14.4" customHeight="1" x14ac:dyDescent="0.3">
      <c r="A47" s="157"/>
      <c r="B47" s="43" t="s">
        <v>25</v>
      </c>
      <c r="C47" s="44"/>
      <c r="D47" s="227"/>
      <c r="E47" s="228"/>
      <c r="F47" s="228"/>
      <c r="G47" s="229"/>
      <c r="H47" s="45">
        <v>0</v>
      </c>
      <c r="I47" s="13" t="e">
        <f t="shared" ref="I47" si="8">H47*$H$3</f>
        <v>#VALUE!</v>
      </c>
      <c r="J47" s="140" t="e">
        <f t="shared" ref="J47" si="9">H47/$F$88</f>
        <v>#VALUE!</v>
      </c>
      <c r="K47" s="141"/>
      <c r="L47" s="14"/>
      <c r="M47" s="11"/>
    </row>
    <row r="48" spans="1:13" ht="14.4" customHeight="1" x14ac:dyDescent="0.3">
      <c r="A48" s="157"/>
      <c r="B48" s="148"/>
      <c r="C48" s="148"/>
      <c r="D48" s="148"/>
      <c r="E48" s="148"/>
      <c r="F48" s="148"/>
      <c r="G48" s="148"/>
      <c r="H48" s="148"/>
      <c r="I48" s="148"/>
      <c r="J48" s="148"/>
      <c r="K48" s="149"/>
      <c r="L48" s="14"/>
      <c r="M48" s="11"/>
    </row>
    <row r="49" spans="1:13" ht="14.4" customHeight="1" x14ac:dyDescent="0.3">
      <c r="A49" s="157"/>
      <c r="B49" s="30" t="s">
        <v>39</v>
      </c>
      <c r="C49" s="27" t="s">
        <v>24</v>
      </c>
      <c r="D49" s="226" t="s">
        <v>53</v>
      </c>
      <c r="E49" s="226"/>
      <c r="F49" s="226"/>
      <c r="G49" s="226"/>
      <c r="H49" s="150"/>
      <c r="I49" s="150"/>
      <c r="J49" s="150"/>
      <c r="K49" s="151"/>
      <c r="L49" s="29"/>
      <c r="M49" s="11"/>
    </row>
    <row r="50" spans="1:13" ht="14.4" customHeight="1" x14ac:dyDescent="0.3">
      <c r="A50" s="157"/>
      <c r="B50" s="43" t="s">
        <v>25</v>
      </c>
      <c r="C50" s="41"/>
      <c r="D50" s="227"/>
      <c r="E50" s="228"/>
      <c r="F50" s="228"/>
      <c r="G50" s="229"/>
      <c r="H50" s="45">
        <v>0</v>
      </c>
      <c r="I50" s="13" t="e">
        <f t="shared" ref="I50" si="10">H50*$H$3</f>
        <v>#VALUE!</v>
      </c>
      <c r="J50" s="140" t="e">
        <f t="shared" ref="J50" si="11">H50/$F$88</f>
        <v>#VALUE!</v>
      </c>
      <c r="K50" s="141"/>
      <c r="L50" s="14"/>
      <c r="M50" s="11"/>
    </row>
    <row r="51" spans="1:13" ht="4.95" customHeight="1" thickBot="1" x14ac:dyDescent="0.35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7"/>
      <c r="L51" s="14"/>
      <c r="M51" s="11"/>
    </row>
    <row r="52" spans="1:13" ht="14.4" customHeight="1" x14ac:dyDescent="0.3">
      <c r="A52" s="114" t="s">
        <v>22</v>
      </c>
      <c r="B52" s="115"/>
      <c r="C52" s="115"/>
      <c r="D52" s="115"/>
      <c r="E52" s="115"/>
      <c r="F52" s="115"/>
      <c r="G52" s="116"/>
      <c r="H52" s="224">
        <f>SUM(H44+H50+H47)</f>
        <v>0</v>
      </c>
      <c r="I52" s="224" t="e">
        <f>I44+I47+I50</f>
        <v>#VALUE!</v>
      </c>
      <c r="J52" s="196" t="e">
        <f>SUM(J44+J50+J47)</f>
        <v>#VALUE!</v>
      </c>
      <c r="K52" s="197"/>
      <c r="L52" s="14"/>
      <c r="M52" s="11"/>
    </row>
    <row r="53" spans="1:13" ht="14.4" customHeight="1" thickBot="1" x14ac:dyDescent="0.35">
      <c r="A53" s="117"/>
      <c r="B53" s="118"/>
      <c r="C53" s="118"/>
      <c r="D53" s="118"/>
      <c r="E53" s="118"/>
      <c r="F53" s="118"/>
      <c r="G53" s="119"/>
      <c r="H53" s="225"/>
      <c r="I53" s="225"/>
      <c r="J53" s="198"/>
      <c r="K53" s="199"/>
      <c r="L53" s="15"/>
      <c r="M53" s="11"/>
    </row>
    <row r="54" spans="1:13" ht="4.95" customHeight="1" thickBot="1" x14ac:dyDescent="0.3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4"/>
      <c r="M54" s="11"/>
    </row>
    <row r="55" spans="1:13" ht="14.4" customHeight="1" x14ac:dyDescent="0.3">
      <c r="A55" s="142" t="s">
        <v>26</v>
      </c>
      <c r="B55" s="143"/>
      <c r="C55" s="143"/>
      <c r="D55" s="143"/>
      <c r="E55" s="143"/>
      <c r="F55" s="143"/>
      <c r="G55" s="144"/>
      <c r="H55" s="201" t="s">
        <v>18</v>
      </c>
      <c r="I55" s="203" t="s">
        <v>12</v>
      </c>
      <c r="J55" s="206" t="s">
        <v>19</v>
      </c>
      <c r="K55" s="207"/>
      <c r="L55" s="10"/>
      <c r="M55" s="11"/>
    </row>
    <row r="56" spans="1:13" ht="14.4" customHeight="1" x14ac:dyDescent="0.3">
      <c r="A56" s="200"/>
      <c r="B56" s="158" t="s">
        <v>27</v>
      </c>
      <c r="C56" s="158"/>
      <c r="D56" s="158"/>
      <c r="E56" s="158"/>
      <c r="F56" s="158"/>
      <c r="G56" s="222"/>
      <c r="H56" s="205"/>
      <c r="I56" s="204"/>
      <c r="J56" s="208"/>
      <c r="K56" s="209"/>
      <c r="L56" s="10"/>
      <c r="M56" s="11"/>
    </row>
    <row r="57" spans="1:13" ht="14.4" customHeight="1" x14ac:dyDescent="0.3">
      <c r="A57" s="101"/>
      <c r="B57" s="159"/>
      <c r="C57" s="159"/>
      <c r="D57" s="159"/>
      <c r="E57" s="159"/>
      <c r="F57" s="159"/>
      <c r="G57" s="223"/>
      <c r="H57" s="202"/>
      <c r="I57" s="205"/>
      <c r="J57" s="210"/>
      <c r="K57" s="211"/>
      <c r="L57" s="10"/>
      <c r="M57" s="11"/>
    </row>
    <row r="58" spans="1:13" ht="14.4" customHeight="1" x14ac:dyDescent="0.3">
      <c r="A58" s="101"/>
      <c r="B58" s="137"/>
      <c r="C58" s="138"/>
      <c r="D58" s="138"/>
      <c r="E58" s="138"/>
      <c r="F58" s="138"/>
      <c r="G58" s="139"/>
      <c r="H58" s="45">
        <v>0</v>
      </c>
      <c r="I58" s="13" t="e">
        <f t="shared" ref="I58:I59" si="12">H58*$H$3</f>
        <v>#VALUE!</v>
      </c>
      <c r="J58" s="140" t="e">
        <f t="shared" ref="J58:J59" si="13">H58/$F$88</f>
        <v>#VALUE!</v>
      </c>
      <c r="K58" s="141"/>
      <c r="L58" s="31"/>
      <c r="M58" s="11"/>
    </row>
    <row r="59" spans="1:13" ht="14.4" customHeight="1" x14ac:dyDescent="0.3">
      <c r="A59" s="101"/>
      <c r="B59" s="137"/>
      <c r="C59" s="138"/>
      <c r="D59" s="138"/>
      <c r="E59" s="138"/>
      <c r="F59" s="138"/>
      <c r="G59" s="139"/>
      <c r="H59" s="45">
        <v>0</v>
      </c>
      <c r="I59" s="13" t="e">
        <f t="shared" si="12"/>
        <v>#VALUE!</v>
      </c>
      <c r="J59" s="140" t="e">
        <f t="shared" si="13"/>
        <v>#VALUE!</v>
      </c>
      <c r="K59" s="141"/>
      <c r="L59" s="31"/>
      <c r="M59" s="11"/>
    </row>
    <row r="60" spans="1:13" ht="4.95" customHeight="1" thickBot="1" x14ac:dyDescent="0.35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7"/>
      <c r="L60" s="31"/>
      <c r="M60" s="11"/>
    </row>
    <row r="61" spans="1:13" ht="14.4" customHeight="1" x14ac:dyDescent="0.3">
      <c r="A61" s="114" t="s">
        <v>22</v>
      </c>
      <c r="B61" s="115"/>
      <c r="C61" s="115"/>
      <c r="D61" s="115"/>
      <c r="E61" s="115"/>
      <c r="F61" s="115"/>
      <c r="G61" s="116"/>
      <c r="H61" s="224">
        <f>H59+H58</f>
        <v>0</v>
      </c>
      <c r="I61" s="224" t="e">
        <f>SUM(I58:I59)</f>
        <v>#VALUE!</v>
      </c>
      <c r="J61" s="196" t="e">
        <f>SUM(J58:K59)</f>
        <v>#VALUE!</v>
      </c>
      <c r="K61" s="197"/>
      <c r="L61" s="31"/>
      <c r="M61" s="11"/>
    </row>
    <row r="62" spans="1:13" ht="14.4" customHeight="1" thickBot="1" x14ac:dyDescent="0.35">
      <c r="A62" s="117"/>
      <c r="B62" s="118"/>
      <c r="C62" s="118"/>
      <c r="D62" s="118"/>
      <c r="E62" s="118"/>
      <c r="F62" s="118"/>
      <c r="G62" s="119"/>
      <c r="H62" s="225"/>
      <c r="I62" s="225"/>
      <c r="J62" s="198"/>
      <c r="K62" s="199"/>
      <c r="L62" s="32"/>
      <c r="M62" s="11"/>
    </row>
    <row r="63" spans="1:13" ht="4.95" customHeight="1" thickBot="1" x14ac:dyDescent="0.35">
      <c r="A63" s="16"/>
      <c r="B63" s="16"/>
      <c r="C63" s="16"/>
      <c r="D63" s="16"/>
      <c r="E63" s="16"/>
      <c r="F63" s="16"/>
      <c r="G63" s="16"/>
      <c r="H63" s="23"/>
      <c r="I63" s="23"/>
      <c r="J63" s="23"/>
      <c r="K63" s="18"/>
      <c r="L63" s="14"/>
      <c r="M63" s="11"/>
    </row>
    <row r="64" spans="1:13" ht="14.4" customHeight="1" x14ac:dyDescent="0.3">
      <c r="A64" s="142" t="s">
        <v>28</v>
      </c>
      <c r="B64" s="143"/>
      <c r="C64" s="143"/>
      <c r="D64" s="143"/>
      <c r="E64" s="143"/>
      <c r="F64" s="143"/>
      <c r="G64" s="144"/>
      <c r="H64" s="201" t="s">
        <v>18</v>
      </c>
      <c r="I64" s="203" t="s">
        <v>12</v>
      </c>
      <c r="J64" s="206" t="s">
        <v>19</v>
      </c>
      <c r="K64" s="207"/>
      <c r="L64" s="10"/>
      <c r="M64" s="11"/>
    </row>
    <row r="65" spans="1:13" ht="14.4" customHeight="1" x14ac:dyDescent="0.3">
      <c r="A65" s="200"/>
      <c r="B65" s="158" t="s">
        <v>27</v>
      </c>
      <c r="C65" s="158"/>
      <c r="D65" s="158"/>
      <c r="E65" s="158"/>
      <c r="F65" s="158"/>
      <c r="G65" s="222"/>
      <c r="H65" s="202"/>
      <c r="I65" s="204"/>
      <c r="J65" s="208"/>
      <c r="K65" s="209"/>
      <c r="L65" s="10"/>
      <c r="M65" s="11"/>
    </row>
    <row r="66" spans="1:13" ht="14.4" customHeight="1" x14ac:dyDescent="0.3">
      <c r="A66" s="101"/>
      <c r="B66" s="159"/>
      <c r="C66" s="159"/>
      <c r="D66" s="159"/>
      <c r="E66" s="159"/>
      <c r="F66" s="159"/>
      <c r="G66" s="223"/>
      <c r="H66" s="202"/>
      <c r="I66" s="205"/>
      <c r="J66" s="210"/>
      <c r="K66" s="211"/>
      <c r="L66" s="10"/>
      <c r="M66" s="11"/>
    </row>
    <row r="67" spans="1:13" ht="14.4" customHeight="1" x14ac:dyDescent="0.3">
      <c r="A67" s="101"/>
      <c r="B67" s="137"/>
      <c r="C67" s="138"/>
      <c r="D67" s="138"/>
      <c r="E67" s="138"/>
      <c r="F67" s="138"/>
      <c r="G67" s="139"/>
      <c r="H67" s="45">
        <v>0</v>
      </c>
      <c r="I67" s="13" t="e">
        <f t="shared" ref="I67:I71" si="14">H67*$H$3</f>
        <v>#VALUE!</v>
      </c>
      <c r="J67" s="140" t="e">
        <f t="shared" ref="J67" si="15">H67/$F$88</f>
        <v>#VALUE!</v>
      </c>
      <c r="K67" s="141"/>
      <c r="L67" s="14"/>
      <c r="M67" s="11"/>
    </row>
    <row r="68" spans="1:13" ht="14.4" customHeight="1" x14ac:dyDescent="0.3">
      <c r="A68" s="101"/>
      <c r="B68" s="137"/>
      <c r="C68" s="138"/>
      <c r="D68" s="138"/>
      <c r="E68" s="138"/>
      <c r="F68" s="138"/>
      <c r="G68" s="139"/>
      <c r="H68" s="45">
        <v>0</v>
      </c>
      <c r="I68" s="13" t="e">
        <f t="shared" si="14"/>
        <v>#VALUE!</v>
      </c>
      <c r="J68" s="140" t="e">
        <f t="shared" ref="J68:J71" si="16">H68/$F$88</f>
        <v>#VALUE!</v>
      </c>
      <c r="K68" s="141"/>
      <c r="L68" s="14"/>
      <c r="M68" s="11"/>
    </row>
    <row r="69" spans="1:13" ht="14.4" customHeight="1" x14ac:dyDescent="0.3">
      <c r="A69" s="101"/>
      <c r="B69" s="137"/>
      <c r="C69" s="138"/>
      <c r="D69" s="138"/>
      <c r="E69" s="138"/>
      <c r="F69" s="138"/>
      <c r="G69" s="139"/>
      <c r="H69" s="45">
        <v>0</v>
      </c>
      <c r="I69" s="13" t="e">
        <f t="shared" si="14"/>
        <v>#VALUE!</v>
      </c>
      <c r="J69" s="140" t="e">
        <f t="shared" si="16"/>
        <v>#VALUE!</v>
      </c>
      <c r="K69" s="141"/>
      <c r="L69" s="14"/>
      <c r="M69" s="11"/>
    </row>
    <row r="70" spans="1:13" ht="14.4" customHeight="1" x14ac:dyDescent="0.3">
      <c r="A70" s="101"/>
      <c r="B70" s="137"/>
      <c r="C70" s="138"/>
      <c r="D70" s="138"/>
      <c r="E70" s="138"/>
      <c r="F70" s="138"/>
      <c r="G70" s="139"/>
      <c r="H70" s="45">
        <v>0</v>
      </c>
      <c r="I70" s="13" t="e">
        <f t="shared" si="14"/>
        <v>#VALUE!</v>
      </c>
      <c r="J70" s="140" t="e">
        <f t="shared" si="16"/>
        <v>#VALUE!</v>
      </c>
      <c r="K70" s="141"/>
      <c r="L70" s="14"/>
      <c r="M70" s="11"/>
    </row>
    <row r="71" spans="1:13" ht="14.4" customHeight="1" x14ac:dyDescent="0.3">
      <c r="A71" s="101"/>
      <c r="B71" s="137"/>
      <c r="C71" s="138"/>
      <c r="D71" s="138"/>
      <c r="E71" s="138"/>
      <c r="F71" s="138"/>
      <c r="G71" s="139"/>
      <c r="H71" s="45">
        <v>0</v>
      </c>
      <c r="I71" s="13" t="e">
        <f t="shared" si="14"/>
        <v>#VALUE!</v>
      </c>
      <c r="J71" s="140" t="e">
        <f t="shared" si="16"/>
        <v>#VALUE!</v>
      </c>
      <c r="K71" s="141"/>
      <c r="L71" s="14"/>
      <c r="M71" s="11"/>
    </row>
    <row r="72" spans="1:13" ht="4.95" customHeight="1" thickBot="1" x14ac:dyDescent="0.35">
      <c r="A72" s="145"/>
      <c r="B72" s="146"/>
      <c r="C72" s="146"/>
      <c r="D72" s="146"/>
      <c r="E72" s="146"/>
      <c r="F72" s="146"/>
      <c r="G72" s="146"/>
      <c r="H72" s="146"/>
      <c r="I72" s="146"/>
      <c r="J72" s="146"/>
      <c r="K72" s="147"/>
      <c r="L72" s="14"/>
      <c r="M72" s="11"/>
    </row>
    <row r="73" spans="1:13" ht="14.4" customHeight="1" x14ac:dyDescent="0.3">
      <c r="A73" s="114" t="s">
        <v>22</v>
      </c>
      <c r="B73" s="115"/>
      <c r="C73" s="115"/>
      <c r="D73" s="115"/>
      <c r="E73" s="115"/>
      <c r="F73" s="115"/>
      <c r="G73" s="116"/>
      <c r="H73" s="195">
        <f>SUM(H67:H71)</f>
        <v>0</v>
      </c>
      <c r="I73" s="195" t="e">
        <f>SUM(I67:I71)</f>
        <v>#VALUE!</v>
      </c>
      <c r="J73" s="196" t="e">
        <f>SUM(J67:K71)</f>
        <v>#VALUE!</v>
      </c>
      <c r="K73" s="197"/>
      <c r="L73" s="14"/>
      <c r="M73" s="11"/>
    </row>
    <row r="74" spans="1:13" ht="14.4" customHeight="1" thickBot="1" x14ac:dyDescent="0.35">
      <c r="A74" s="117"/>
      <c r="B74" s="118"/>
      <c r="C74" s="118"/>
      <c r="D74" s="118"/>
      <c r="E74" s="118"/>
      <c r="F74" s="118"/>
      <c r="G74" s="119"/>
      <c r="H74" s="135"/>
      <c r="I74" s="135"/>
      <c r="J74" s="198"/>
      <c r="K74" s="199"/>
      <c r="L74" s="15"/>
      <c r="M74" s="11"/>
    </row>
    <row r="75" spans="1:13" ht="4.95" customHeight="1" thickBot="1" x14ac:dyDescent="0.3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5"/>
      <c r="M75" s="11"/>
    </row>
    <row r="76" spans="1:13" ht="14.4" customHeight="1" x14ac:dyDescent="0.3">
      <c r="A76" s="212" t="s">
        <v>29</v>
      </c>
      <c r="B76" s="213"/>
      <c r="C76" s="213"/>
      <c r="D76" s="201" t="s">
        <v>30</v>
      </c>
      <c r="E76" s="214" t="s">
        <v>31</v>
      </c>
      <c r="F76" s="110" t="s">
        <v>44</v>
      </c>
      <c r="G76" s="110"/>
      <c r="H76" s="110"/>
      <c r="I76" s="110" t="s">
        <v>43</v>
      </c>
      <c r="J76" s="110"/>
      <c r="K76" s="111"/>
    </row>
    <row r="77" spans="1:13" ht="14.4" customHeight="1" x14ac:dyDescent="0.3">
      <c r="A77" s="96"/>
      <c r="B77" s="97"/>
      <c r="C77" s="97"/>
      <c r="D77" s="202"/>
      <c r="E77" s="215"/>
      <c r="F77" s="112"/>
      <c r="G77" s="112"/>
      <c r="H77" s="112"/>
      <c r="I77" s="112"/>
      <c r="J77" s="112"/>
      <c r="K77" s="113"/>
    </row>
    <row r="78" spans="1:13" ht="14.4" customHeight="1" x14ac:dyDescent="0.3">
      <c r="A78" s="96"/>
      <c r="B78" s="97"/>
      <c r="C78" s="97"/>
      <c r="D78" s="202"/>
      <c r="E78" s="215"/>
      <c r="F78" s="112"/>
      <c r="G78" s="112"/>
      <c r="H78" s="112"/>
      <c r="I78" s="112"/>
      <c r="J78" s="112"/>
      <c r="K78" s="113"/>
    </row>
    <row r="79" spans="1:13" ht="14.4" customHeight="1" x14ac:dyDescent="0.3">
      <c r="A79" s="216" t="s">
        <v>22</v>
      </c>
      <c r="B79" s="217"/>
      <c r="C79" s="217"/>
      <c r="D79" s="220">
        <f>SUM(H73,H61,H52,H38,H18)*0.2</f>
        <v>0</v>
      </c>
      <c r="E79" s="133" t="e">
        <f>D79*H3</f>
        <v>#VALUE!</v>
      </c>
      <c r="F79" s="94"/>
      <c r="G79" s="94"/>
      <c r="H79" s="94"/>
      <c r="I79" s="133" t="e">
        <f>E79-F79</f>
        <v>#VALUE!</v>
      </c>
      <c r="J79" s="133"/>
      <c r="K79" s="134"/>
    </row>
    <row r="80" spans="1:13" ht="14.4" customHeight="1" x14ac:dyDescent="0.3">
      <c r="A80" s="216"/>
      <c r="B80" s="217"/>
      <c r="C80" s="217"/>
      <c r="D80" s="220"/>
      <c r="E80" s="133"/>
      <c r="F80" s="94"/>
      <c r="G80" s="94"/>
      <c r="H80" s="94"/>
      <c r="I80" s="133"/>
      <c r="J80" s="133"/>
      <c r="K80" s="134"/>
    </row>
    <row r="81" spans="1:14" ht="14.4" customHeight="1" thickBot="1" x14ac:dyDescent="0.35">
      <c r="A81" s="218"/>
      <c r="B81" s="219"/>
      <c r="C81" s="219"/>
      <c r="D81" s="221"/>
      <c r="E81" s="135"/>
      <c r="F81" s="95"/>
      <c r="G81" s="95"/>
      <c r="H81" s="95"/>
      <c r="I81" s="135"/>
      <c r="J81" s="135"/>
      <c r="K81" s="136"/>
    </row>
    <row r="82" spans="1:14" ht="4.95" customHeight="1" thickBot="1" x14ac:dyDescent="0.3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33"/>
      <c r="M82" s="11"/>
    </row>
    <row r="83" spans="1:14" ht="14.4" customHeight="1" x14ac:dyDescent="0.3">
      <c r="A83" s="131"/>
      <c r="B83" s="98" t="s">
        <v>32</v>
      </c>
      <c r="C83" s="99"/>
      <c r="D83" s="99"/>
      <c r="E83" s="100"/>
      <c r="F83" s="120" t="s">
        <v>52</v>
      </c>
      <c r="G83" s="121"/>
      <c r="H83" s="121"/>
      <c r="I83" s="122"/>
      <c r="J83" s="126" t="s">
        <v>19</v>
      </c>
      <c r="K83" s="132"/>
      <c r="L83" s="34"/>
      <c r="N83" s="11"/>
    </row>
    <row r="84" spans="1:14" ht="25.2" customHeight="1" x14ac:dyDescent="0.3">
      <c r="A84" s="131"/>
      <c r="B84" s="101"/>
      <c r="C84" s="102"/>
      <c r="D84" s="102"/>
      <c r="E84" s="103"/>
      <c r="F84" s="123"/>
      <c r="G84" s="124"/>
      <c r="H84" s="124"/>
      <c r="I84" s="125"/>
      <c r="J84" s="127"/>
      <c r="K84" s="132"/>
      <c r="L84" s="34"/>
      <c r="N84" s="11"/>
    </row>
    <row r="85" spans="1:14" ht="14.4" customHeight="1" x14ac:dyDescent="0.3">
      <c r="A85" s="131"/>
      <c r="B85" s="101"/>
      <c r="C85" s="102"/>
      <c r="D85" s="102"/>
      <c r="E85" s="103"/>
      <c r="F85" s="190" t="s">
        <v>41</v>
      </c>
      <c r="G85" s="190"/>
      <c r="H85" s="38" t="s">
        <v>42</v>
      </c>
      <c r="I85" s="38" t="s">
        <v>49</v>
      </c>
      <c r="J85" s="128"/>
      <c r="K85" s="132"/>
      <c r="L85" s="34"/>
      <c r="N85" s="11"/>
    </row>
    <row r="86" spans="1:14" ht="27.6" customHeight="1" x14ac:dyDescent="0.3">
      <c r="A86" s="131"/>
      <c r="B86" s="104" t="s">
        <v>33</v>
      </c>
      <c r="C86" s="105"/>
      <c r="D86" s="105"/>
      <c r="E86" s="106"/>
      <c r="F86" s="191" t="e">
        <f>SUM(I73,I61,I52,I38,I18)</f>
        <v>#VALUE!</v>
      </c>
      <c r="G86" s="192"/>
      <c r="H86" s="39" t="e">
        <f>E79</f>
        <v>#VALUE!</v>
      </c>
      <c r="I86" s="49" t="e">
        <f>F86+H86</f>
        <v>#VALUE!</v>
      </c>
      <c r="J86" s="47" t="e">
        <f>I86/F88</f>
        <v>#VALUE!</v>
      </c>
      <c r="K86" s="132"/>
      <c r="L86" s="34"/>
      <c r="N86" s="11"/>
    </row>
    <row r="87" spans="1:14" ht="14.4" customHeight="1" x14ac:dyDescent="0.3">
      <c r="A87" s="131"/>
      <c r="B87" s="107" t="s">
        <v>34</v>
      </c>
      <c r="C87" s="108"/>
      <c r="D87" s="108"/>
      <c r="E87" s="109"/>
      <c r="F87" s="193" t="e">
        <f>(SUM(H73,H61,H52,H38,H18))-(SUM((I73,I61,I52,I38,I18)))</f>
        <v>#VALUE!</v>
      </c>
      <c r="G87" s="194"/>
      <c r="H87" s="50" t="e">
        <f>D79-E79</f>
        <v>#VALUE!</v>
      </c>
      <c r="I87" s="49" t="e">
        <f>F87+H87</f>
        <v>#VALUE!</v>
      </c>
      <c r="J87" s="47" t="e">
        <f>I87/F88</f>
        <v>#VALUE!</v>
      </c>
      <c r="K87" s="132"/>
      <c r="L87" s="189"/>
      <c r="M87" s="10"/>
      <c r="N87" s="11"/>
    </row>
    <row r="88" spans="1:14" ht="14.4" customHeight="1" thickBot="1" x14ac:dyDescent="0.35">
      <c r="A88" s="131"/>
      <c r="B88" s="179" t="s">
        <v>51</v>
      </c>
      <c r="C88" s="180"/>
      <c r="D88" s="180"/>
      <c r="E88" s="181"/>
      <c r="F88" s="185" t="e">
        <f>I86+I87</f>
        <v>#VALUE!</v>
      </c>
      <c r="G88" s="186"/>
      <c r="H88" s="186"/>
      <c r="I88" s="187"/>
      <c r="J88" s="48" t="e">
        <f>SUM(J86+J87)</f>
        <v>#VALUE!</v>
      </c>
      <c r="K88" s="132"/>
      <c r="L88" s="189"/>
      <c r="M88" s="33"/>
      <c r="N88" s="11"/>
    </row>
    <row r="89" spans="1:14" ht="4.95" customHeight="1" thickBot="1" x14ac:dyDescent="0.3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35"/>
      <c r="M89" s="11"/>
    </row>
    <row r="90" spans="1:14" ht="14.4" customHeight="1" x14ac:dyDescent="0.3">
      <c r="A90" s="183"/>
      <c r="B90" s="184"/>
      <c r="C90" s="167" t="s">
        <v>35</v>
      </c>
      <c r="D90" s="168"/>
      <c r="E90" s="169"/>
      <c r="F90" s="170"/>
      <c r="G90" s="171"/>
      <c r="H90" s="171"/>
      <c r="I90" s="172"/>
      <c r="J90" s="182"/>
      <c r="K90" s="183"/>
      <c r="L90" s="36"/>
    </row>
    <row r="91" spans="1:14" ht="14.4" customHeight="1" x14ac:dyDescent="0.3">
      <c r="A91" s="183"/>
      <c r="B91" s="184"/>
      <c r="C91" s="173" t="s">
        <v>55</v>
      </c>
      <c r="D91" s="174"/>
      <c r="E91" s="175"/>
      <c r="F91" s="176"/>
      <c r="G91" s="177"/>
      <c r="H91" s="177"/>
      <c r="I91" s="178"/>
      <c r="J91" s="182"/>
      <c r="K91" s="183"/>
      <c r="L91" s="37"/>
    </row>
    <row r="92" spans="1:14" ht="14.4" customHeight="1" thickBot="1" x14ac:dyDescent="0.35">
      <c r="A92" s="183"/>
      <c r="B92" s="184"/>
      <c r="C92" s="161" t="s">
        <v>36</v>
      </c>
      <c r="D92" s="162"/>
      <c r="E92" s="163"/>
      <c r="F92" s="164"/>
      <c r="G92" s="165"/>
      <c r="H92" s="165"/>
      <c r="I92" s="166"/>
      <c r="J92" s="182"/>
      <c r="K92" s="183"/>
      <c r="L92" s="37"/>
    </row>
    <row r="93" spans="1:14" ht="14.4" customHeight="1" x14ac:dyDescent="0.3">
      <c r="A93" s="183"/>
      <c r="B93" s="183"/>
      <c r="C93" s="36"/>
      <c r="D93" s="36"/>
      <c r="E93" s="36"/>
      <c r="F93" s="36"/>
      <c r="G93" s="36"/>
      <c r="H93" s="36"/>
      <c r="I93" s="36"/>
      <c r="J93" s="183"/>
      <c r="K93" s="183"/>
      <c r="L93" s="37"/>
    </row>
    <row r="94" spans="1:14" ht="14.4" customHeight="1" x14ac:dyDescent="0.3">
      <c r="A94" s="183"/>
      <c r="B94" s="183"/>
      <c r="C94" s="36"/>
      <c r="D94" s="36"/>
      <c r="E94" s="36"/>
      <c r="F94" s="36"/>
      <c r="G94" s="36"/>
      <c r="H94" s="36"/>
      <c r="I94" s="36"/>
      <c r="J94" s="183"/>
      <c r="K94" s="183"/>
      <c r="L94" s="37"/>
    </row>
    <row r="95" spans="1:14" ht="14.4" customHeight="1" x14ac:dyDescent="0.3">
      <c r="A95" s="183"/>
      <c r="B95" s="183"/>
      <c r="J95" s="183"/>
      <c r="K95" s="183"/>
      <c r="L95" s="37"/>
    </row>
    <row r="96" spans="1:14" ht="14.4" customHeight="1" x14ac:dyDescent="0.3">
      <c r="A96" s="183"/>
      <c r="B96" s="183"/>
      <c r="J96" s="183"/>
      <c r="K96" s="183"/>
      <c r="L96" s="37"/>
    </row>
    <row r="97" spans="1:11" ht="14.4" customHeight="1" x14ac:dyDescent="0.3">
      <c r="A97" s="36"/>
      <c r="B97" s="36"/>
      <c r="J97" s="36"/>
      <c r="K97" s="36"/>
    </row>
    <row r="98" spans="1:11" x14ac:dyDescent="0.3">
      <c r="A98" s="36"/>
      <c r="B98" s="36"/>
      <c r="J98" s="36"/>
      <c r="K98" s="36"/>
    </row>
  </sheetData>
  <mergeCells count="175">
    <mergeCell ref="A2:D3"/>
    <mergeCell ref="E2:G4"/>
    <mergeCell ref="H2:K2"/>
    <mergeCell ref="H3:K4"/>
    <mergeCell ref="A4:D4"/>
    <mergeCell ref="A6:G6"/>
    <mergeCell ref="H6:H8"/>
    <mergeCell ref="I6:I8"/>
    <mergeCell ref="J6:K8"/>
    <mergeCell ref="F7:F8"/>
    <mergeCell ref="B7:E8"/>
    <mergeCell ref="A5:K5"/>
    <mergeCell ref="B14:E14"/>
    <mergeCell ref="J14:K14"/>
    <mergeCell ref="B15:E15"/>
    <mergeCell ref="J15:K15"/>
    <mergeCell ref="B16:E16"/>
    <mergeCell ref="J16:K16"/>
    <mergeCell ref="A7:A16"/>
    <mergeCell ref="A17:K17"/>
    <mergeCell ref="G7:G8"/>
    <mergeCell ref="B9:E9"/>
    <mergeCell ref="J9:K9"/>
    <mergeCell ref="B10:E10"/>
    <mergeCell ref="J10:K10"/>
    <mergeCell ref="B11:E11"/>
    <mergeCell ref="J11:K11"/>
    <mergeCell ref="B12:E12"/>
    <mergeCell ref="J12:K12"/>
    <mergeCell ref="B13:E13"/>
    <mergeCell ref="J13:K13"/>
    <mergeCell ref="J24:K24"/>
    <mergeCell ref="H18:H19"/>
    <mergeCell ref="I18:I19"/>
    <mergeCell ref="J18:K19"/>
    <mergeCell ref="J28:K28"/>
    <mergeCell ref="B22:E23"/>
    <mergeCell ref="B24:E24"/>
    <mergeCell ref="B26:E26"/>
    <mergeCell ref="B25:E25"/>
    <mergeCell ref="B27:E27"/>
    <mergeCell ref="B28:E28"/>
    <mergeCell ref="F22:G23"/>
    <mergeCell ref="I21:I23"/>
    <mergeCell ref="J21:K23"/>
    <mergeCell ref="F24:G24"/>
    <mergeCell ref="F25:G25"/>
    <mergeCell ref="F26:G26"/>
    <mergeCell ref="F27:G27"/>
    <mergeCell ref="F28:G28"/>
    <mergeCell ref="A21:G21"/>
    <mergeCell ref="H21:H23"/>
    <mergeCell ref="J29:K29"/>
    <mergeCell ref="B31:G31"/>
    <mergeCell ref="J31:K31"/>
    <mergeCell ref="J25:K25"/>
    <mergeCell ref="J26:K26"/>
    <mergeCell ref="J27:K27"/>
    <mergeCell ref="B35:G35"/>
    <mergeCell ref="J35:K35"/>
    <mergeCell ref="B36:G36"/>
    <mergeCell ref="J36:K36"/>
    <mergeCell ref="H30:K30"/>
    <mergeCell ref="A38:G39"/>
    <mergeCell ref="H38:H39"/>
    <mergeCell ref="I38:I39"/>
    <mergeCell ref="J38:K39"/>
    <mergeCell ref="B32:G32"/>
    <mergeCell ref="J32:K32"/>
    <mergeCell ref="B33:G33"/>
    <mergeCell ref="J33:K33"/>
    <mergeCell ref="B34:G34"/>
    <mergeCell ref="J34:K34"/>
    <mergeCell ref="J61:K62"/>
    <mergeCell ref="B65:G66"/>
    <mergeCell ref="A56:A59"/>
    <mergeCell ref="A60:K60"/>
    <mergeCell ref="A52:G53"/>
    <mergeCell ref="H52:H53"/>
    <mergeCell ref="I52:I53"/>
    <mergeCell ref="J52:K53"/>
    <mergeCell ref="A55:G55"/>
    <mergeCell ref="H55:H57"/>
    <mergeCell ref="I55:I57"/>
    <mergeCell ref="J55:K57"/>
    <mergeCell ref="B56:G57"/>
    <mergeCell ref="A54:K54"/>
    <mergeCell ref="B59:G59"/>
    <mergeCell ref="J59:K59"/>
    <mergeCell ref="A61:G62"/>
    <mergeCell ref="H61:H62"/>
    <mergeCell ref="I61:I62"/>
    <mergeCell ref="L87:L88"/>
    <mergeCell ref="F85:G85"/>
    <mergeCell ref="F86:G86"/>
    <mergeCell ref="F87:G87"/>
    <mergeCell ref="B71:G71"/>
    <mergeCell ref="J71:K71"/>
    <mergeCell ref="A73:G74"/>
    <mergeCell ref="H73:H74"/>
    <mergeCell ref="I73:I74"/>
    <mergeCell ref="J73:K74"/>
    <mergeCell ref="A65:A71"/>
    <mergeCell ref="A72:K72"/>
    <mergeCell ref="H64:H66"/>
    <mergeCell ref="I64:I66"/>
    <mergeCell ref="J64:K66"/>
    <mergeCell ref="B67:G67"/>
    <mergeCell ref="J67:K67"/>
    <mergeCell ref="A76:C76"/>
    <mergeCell ref="D76:D78"/>
    <mergeCell ref="E76:E78"/>
    <mergeCell ref="A79:C81"/>
    <mergeCell ref="D79:D81"/>
    <mergeCell ref="E79:E81"/>
    <mergeCell ref="F76:H78"/>
    <mergeCell ref="C92:E92"/>
    <mergeCell ref="F92:I92"/>
    <mergeCell ref="C90:E90"/>
    <mergeCell ref="F90:I90"/>
    <mergeCell ref="C91:E91"/>
    <mergeCell ref="F91:I91"/>
    <mergeCell ref="B88:E88"/>
    <mergeCell ref="J90:K96"/>
    <mergeCell ref="A90:B96"/>
    <mergeCell ref="F88:I88"/>
    <mergeCell ref="A89:K89"/>
    <mergeCell ref="A51:K51"/>
    <mergeCell ref="B48:K48"/>
    <mergeCell ref="H49:K49"/>
    <mergeCell ref="H46:K46"/>
    <mergeCell ref="B45:K45"/>
    <mergeCell ref="A42:G42"/>
    <mergeCell ref="A43:A50"/>
    <mergeCell ref="A37:K37"/>
    <mergeCell ref="B29:G30"/>
    <mergeCell ref="A22:A36"/>
    <mergeCell ref="A40:K40"/>
    <mergeCell ref="D46:G46"/>
    <mergeCell ref="D47:G47"/>
    <mergeCell ref="J47:K47"/>
    <mergeCell ref="D49:G49"/>
    <mergeCell ref="D50:G50"/>
    <mergeCell ref="J50:K50"/>
    <mergeCell ref="A41:G41"/>
    <mergeCell ref="H41:H43"/>
    <mergeCell ref="I41:I43"/>
    <mergeCell ref="J41:K43"/>
    <mergeCell ref="D43:G43"/>
    <mergeCell ref="D44:G44"/>
    <mergeCell ref="J44:K44"/>
    <mergeCell ref="F79:H81"/>
    <mergeCell ref="A77:C78"/>
    <mergeCell ref="B83:E83"/>
    <mergeCell ref="B84:E85"/>
    <mergeCell ref="B86:E86"/>
    <mergeCell ref="B87:E87"/>
    <mergeCell ref="I76:K78"/>
    <mergeCell ref="A18:G19"/>
    <mergeCell ref="F83:I84"/>
    <mergeCell ref="J83:J85"/>
    <mergeCell ref="A75:K75"/>
    <mergeCell ref="A82:K82"/>
    <mergeCell ref="A83:A88"/>
    <mergeCell ref="K83:K88"/>
    <mergeCell ref="I79:K81"/>
    <mergeCell ref="B68:G68"/>
    <mergeCell ref="J68:K68"/>
    <mergeCell ref="B69:G69"/>
    <mergeCell ref="J69:K69"/>
    <mergeCell ref="B70:G70"/>
    <mergeCell ref="J70:K70"/>
    <mergeCell ref="A64:G64"/>
    <mergeCell ref="B58:G58"/>
    <mergeCell ref="J58:K58"/>
  </mergeCells>
  <dataValidations count="10">
    <dataValidation allowBlank="1" showInputMessage="1" showErrorMessage="1" prompt="_x000a_" sqref="I29:J29" xr:uid="{05ECA79A-0450-4B6E-A669-2BD11542EDF2}"/>
    <dataValidation allowBlank="1" prompt="_x000a_" sqref="I9:I16 I24:I28 I31:I35 I44 I47 I50 I58:I59 I67:I71" xr:uid="{3D5A3C75-0868-41E4-AE16-D75D09A42EE7}"/>
    <dataValidation allowBlank="1" showErrorMessage="1" prompt="Input the budget envisaged per consortium meeting for 1 person" sqref="C47" xr:uid="{14934C01-9E57-4B57-B919-3AE82E9654D1}"/>
    <dataValidation allowBlank="1" showErrorMessage="1" prompt="Input the budget envisaged per conference for 1 person_x000a_" sqref="C44" xr:uid="{7A9C71FD-ACCE-4D55-B101-E6C5F74A2405}"/>
    <dataValidation type="list" allowBlank="1" showInputMessage="1" showErrorMessage="1" sqref="L2:L5" xr:uid="{806A9D57-11C8-4228-ACB7-E9F40668F83C}">
      <formula1>"Choose Requested Aid, Regulation A (de minimis), Regulation B (GBER), State Aid Not Applicable"</formula1>
    </dataValidation>
    <dataValidation allowBlank="1" showInputMessage="1" showErrorMessage="1" prompt="Cannot exceed 30%" sqref="L36:L38 J36" xr:uid="{E5909010-AB11-4698-8400-4D35CE777D6E}"/>
    <dataValidation allowBlank="1" showInputMessage="1" showErrorMessage="1" prompt="Input the direct eligible cost per employed person for the duration of the project_x000a_" sqref="H46 H9:H16" xr:uid="{FE2AC270-C7FD-4C79-A23D-C6963D3BCE3F}"/>
    <dataValidation type="list" allowBlank="1" showInputMessage="1" showErrorMessage="1" sqref="A17" xr:uid="{302006BA-DED5-4E93-A8BC-1976AA59573A}">
      <formula1>"Choose one, Internal, External"</formula1>
    </dataValidation>
    <dataValidation allowBlank="1" showInputMessage="1" showErrorMessage="1" prompt="Input the budget envisaged per consortium meeting for 1 person" sqref="C50" xr:uid="{A1D88505-6A1E-4B70-8CC0-D8B586655220}"/>
    <dataValidation type="list" allowBlank="1" showInputMessage="1" showErrorMessage="1" sqref="B44 B47 B50" xr:uid="{AD36BA45-A0C4-4935-9D02-9AAEA298870E}">
      <formula1>"Choose Number, 1, 2, 3, 4, 5, 6, 7, 8, 9, 10"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A7BBA-10F8-4BBF-B063-B42BF70F5252}">
  <dimension ref="A1:C9"/>
  <sheetViews>
    <sheetView showGridLines="0" workbookViewId="0">
      <selection activeCell="B3" sqref="B3"/>
    </sheetView>
  </sheetViews>
  <sheetFormatPr defaultRowHeight="14.4" x14ac:dyDescent="0.3"/>
  <sheetData>
    <row r="1" spans="1:3" x14ac:dyDescent="0.3">
      <c r="A1" s="3" t="s">
        <v>7</v>
      </c>
      <c r="B1" s="2"/>
      <c r="C1" s="2"/>
    </row>
    <row r="2" spans="1:3" x14ac:dyDescent="0.3">
      <c r="A2" s="3" t="s">
        <v>4</v>
      </c>
      <c r="B2" s="2"/>
      <c r="C2" s="2"/>
    </row>
    <row r="3" spans="1:3" x14ac:dyDescent="0.3">
      <c r="A3" s="3" t="s">
        <v>46</v>
      </c>
      <c r="B3" s="2"/>
      <c r="C3" s="2"/>
    </row>
    <row r="4" spans="1:3" x14ac:dyDescent="0.3">
      <c r="A4" s="3" t="s">
        <v>2</v>
      </c>
      <c r="B4" s="2"/>
      <c r="C4" s="2"/>
    </row>
    <row r="5" spans="1:3" x14ac:dyDescent="0.3">
      <c r="A5" s="3" t="s">
        <v>3</v>
      </c>
      <c r="B5" s="2"/>
      <c r="C5" s="2"/>
    </row>
    <row r="6" spans="1:3" x14ac:dyDescent="0.3">
      <c r="A6" s="3"/>
    </row>
    <row r="7" spans="1:3" x14ac:dyDescent="0.3">
      <c r="A7" s="3"/>
    </row>
    <row r="8" spans="1:3" x14ac:dyDescent="0.3">
      <c r="A8" s="3"/>
    </row>
    <row r="9" spans="1:3" x14ac:dyDescent="0.3">
      <c r="A9" s="3"/>
    </row>
  </sheetData>
  <sheetProtection selectLockedCells="1" selectUnlockedCells="1"/>
  <customSheetViews>
    <customSheetView guid="{1C38FFDF-8223-46D7-BB52-13A904AE0E58}" showGridLines="0" state="hidden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Step 1-Aid Intensity Calculator</vt:lpstr>
      <vt:lpstr>Step 2-Budget Breakdown Form</vt:lpstr>
      <vt:lpstr>Sheet2</vt:lpstr>
      <vt:lpstr>'Step 1-Aid Intensity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Borg</dc:creator>
  <cp:lastModifiedBy>Sandrine Borg</cp:lastModifiedBy>
  <dcterms:created xsi:type="dcterms:W3CDTF">2023-11-10T11:08:05Z</dcterms:created>
  <dcterms:modified xsi:type="dcterms:W3CDTF">2024-02-26T10:21:20Z</dcterms:modified>
</cp:coreProperties>
</file>