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mc:AlternateContent xmlns:mc="http://schemas.openxmlformats.org/markup-compatibility/2006">
    <mc:Choice Requires="x15">
      <x15ac:absPath xmlns:x15ac="http://schemas.microsoft.com/office/spreadsheetml/2010/11/ac" url="/Users/Desiree/Downloads/"/>
    </mc:Choice>
  </mc:AlternateContent>
  <bookViews>
    <workbookView xWindow="0" yWindow="460" windowWidth="28800" windowHeight="16200" activeTab="1"/>
  </bookViews>
  <sheets>
    <sheet name="BUDGET(Detailed)" sheetId="3" r:id="rId1"/>
    <sheet name="BUDGET (Summary)" sheetId="1" r:id="rId2"/>
    <sheet name="SUMMARY STAGE BUDGET" sheetId="4"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1" i="1" l="1"/>
  <c r="B16" i="1"/>
  <c r="B34" i="1"/>
  <c r="C21" i="3"/>
  <c r="C9" i="3"/>
  <c r="J9" i="3"/>
  <c r="J20" i="3"/>
  <c r="C20" i="3"/>
  <c r="J8" i="3"/>
  <c r="C8" i="3"/>
  <c r="Q21" i="3"/>
  <c r="J21" i="3"/>
  <c r="Q9" i="3"/>
  <c r="C25" i="1"/>
  <c r="E25" i="1"/>
  <c r="C24" i="1"/>
  <c r="E24" i="1"/>
  <c r="C23" i="1"/>
  <c r="E23" i="1"/>
  <c r="C22" i="1"/>
  <c r="E22" i="1"/>
  <c r="C21" i="1"/>
  <c r="E21" i="1"/>
  <c r="D20" i="1"/>
  <c r="D19" i="1"/>
  <c r="D18" i="1"/>
  <c r="F18" i="1"/>
  <c r="C17" i="1"/>
  <c r="E17" i="1"/>
  <c r="D17" i="1"/>
  <c r="F17" i="1"/>
  <c r="C15" i="1"/>
  <c r="D15" i="1"/>
  <c r="F15" i="1"/>
  <c r="C14" i="1"/>
  <c r="C13" i="1"/>
  <c r="D13" i="1"/>
  <c r="D38" i="1"/>
  <c r="D37" i="1"/>
  <c r="D36" i="1"/>
  <c r="F36" i="1"/>
  <c r="C43" i="1"/>
  <c r="E43" i="1"/>
  <c r="C42" i="1"/>
  <c r="E42" i="1"/>
  <c r="C41" i="1"/>
  <c r="E41" i="1"/>
  <c r="C40" i="1"/>
  <c r="E40" i="1"/>
  <c r="B39" i="1"/>
  <c r="C35" i="1"/>
  <c r="E35" i="1"/>
  <c r="C33" i="1"/>
  <c r="E33" i="1"/>
  <c r="C32" i="1"/>
  <c r="E32" i="1"/>
  <c r="C31" i="1"/>
  <c r="D31" i="1"/>
  <c r="C16" i="1"/>
  <c r="C27" i="1"/>
  <c r="D33" i="1"/>
  <c r="F33" i="1"/>
  <c r="D32" i="1"/>
  <c r="F32" i="1"/>
  <c r="C34" i="1"/>
  <c r="E34" i="1"/>
  <c r="B27" i="1"/>
  <c r="E13" i="1"/>
  <c r="E15" i="1"/>
  <c r="E14" i="1"/>
  <c r="F13" i="1"/>
  <c r="D21" i="1"/>
  <c r="F21" i="1"/>
  <c r="D22" i="1"/>
  <c r="F22" i="1"/>
  <c r="D23" i="1"/>
  <c r="F23" i="1"/>
  <c r="D24" i="1"/>
  <c r="F24" i="1"/>
  <c r="D25" i="1"/>
  <c r="F25" i="1"/>
  <c r="D14" i="1"/>
  <c r="E31" i="1"/>
  <c r="D35" i="1"/>
  <c r="F35" i="1"/>
  <c r="C39" i="1"/>
  <c r="B45" i="1"/>
  <c r="F31" i="1"/>
  <c r="D40" i="1"/>
  <c r="F40" i="1"/>
  <c r="D41" i="1"/>
  <c r="F41" i="1"/>
  <c r="D42" i="1"/>
  <c r="F42" i="1"/>
  <c r="D43" i="1"/>
  <c r="F43" i="1"/>
  <c r="C45" i="1"/>
  <c r="E16" i="1"/>
  <c r="D34" i="1"/>
  <c r="F34" i="1"/>
  <c r="F14" i="1"/>
  <c r="D16" i="1"/>
  <c r="E39" i="1"/>
  <c r="D39" i="1"/>
  <c r="F39" i="1"/>
  <c r="F45" i="1"/>
  <c r="D45" i="1"/>
  <c r="E45" i="1"/>
  <c r="F16" i="1"/>
  <c r="F27" i="1"/>
  <c r="D27" i="1"/>
  <c r="E27" i="1"/>
  <c r="P27" i="3"/>
  <c r="I27" i="3"/>
  <c r="B27" i="3"/>
  <c r="Q25" i="3"/>
  <c r="S25" i="3"/>
  <c r="J25" i="3"/>
  <c r="L25" i="3"/>
  <c r="C25" i="3"/>
  <c r="E25" i="3"/>
  <c r="Q24" i="3"/>
  <c r="S24" i="3"/>
  <c r="J24" i="3"/>
  <c r="L24" i="3"/>
  <c r="C24" i="3"/>
  <c r="E24" i="3"/>
  <c r="Q23" i="3"/>
  <c r="S23" i="3"/>
  <c r="J23" i="3"/>
  <c r="L23" i="3"/>
  <c r="C23" i="3"/>
  <c r="E23" i="3"/>
  <c r="Q22" i="3"/>
  <c r="S22" i="3"/>
  <c r="J22" i="3"/>
  <c r="L22" i="3"/>
  <c r="C22" i="3"/>
  <c r="E22" i="3"/>
  <c r="S21" i="3"/>
  <c r="L21" i="3"/>
  <c r="E21" i="3"/>
  <c r="Q20" i="3"/>
  <c r="S20" i="3"/>
  <c r="L20" i="3"/>
  <c r="E20" i="3"/>
  <c r="Q19" i="3"/>
  <c r="S19" i="3"/>
  <c r="J19" i="3"/>
  <c r="L19" i="3"/>
  <c r="C19" i="3"/>
  <c r="E19" i="3"/>
  <c r="Q18" i="3"/>
  <c r="S18" i="3"/>
  <c r="J18" i="3"/>
  <c r="C18" i="3"/>
  <c r="E18" i="3"/>
  <c r="P15" i="3"/>
  <c r="Q13" i="3"/>
  <c r="S13" i="3"/>
  <c r="Q12" i="3"/>
  <c r="S12" i="3"/>
  <c r="Q11" i="3"/>
  <c r="S11" i="3"/>
  <c r="Q10" i="3"/>
  <c r="S10" i="3"/>
  <c r="Q8" i="3"/>
  <c r="S8" i="3"/>
  <c r="Q7" i="3"/>
  <c r="S7" i="3"/>
  <c r="Q6" i="3"/>
  <c r="S6" i="3"/>
  <c r="I15" i="3"/>
  <c r="J13" i="3"/>
  <c r="L13" i="3"/>
  <c r="J12" i="3"/>
  <c r="L12" i="3"/>
  <c r="J11" i="3"/>
  <c r="L11" i="3"/>
  <c r="J10" i="3"/>
  <c r="L10" i="3"/>
  <c r="L8" i="3"/>
  <c r="J7" i="3"/>
  <c r="L7" i="3"/>
  <c r="J6" i="3"/>
  <c r="L6" i="3"/>
  <c r="B15" i="3"/>
  <c r="C13" i="3"/>
  <c r="D13" i="3"/>
  <c r="F13" i="3"/>
  <c r="C12" i="3"/>
  <c r="E12" i="3"/>
  <c r="C11" i="3"/>
  <c r="E11" i="3"/>
  <c r="C10" i="3"/>
  <c r="E10" i="3"/>
  <c r="E8" i="3"/>
  <c r="C7" i="3"/>
  <c r="C6" i="3"/>
  <c r="D6" i="3"/>
  <c r="F6" i="3"/>
  <c r="E9" i="3"/>
  <c r="E13" i="3"/>
  <c r="D10" i="3"/>
  <c r="F10" i="3"/>
  <c r="J27" i="3"/>
  <c r="D12" i="3"/>
  <c r="F12" i="3"/>
  <c r="E6" i="3"/>
  <c r="D11" i="3"/>
  <c r="F11" i="3"/>
  <c r="Q27" i="3"/>
  <c r="E27" i="3"/>
  <c r="D9" i="3"/>
  <c r="F9" i="3"/>
  <c r="C15" i="3"/>
  <c r="D8" i="3"/>
  <c r="F8" i="3"/>
  <c r="D7" i="3"/>
  <c r="F7" i="3"/>
  <c r="E7" i="3"/>
  <c r="S27" i="3"/>
  <c r="K18" i="3"/>
  <c r="K19" i="3"/>
  <c r="M19" i="3"/>
  <c r="D20" i="3"/>
  <c r="F20" i="3"/>
  <c r="D21" i="3"/>
  <c r="F21" i="3"/>
  <c r="R21" i="3"/>
  <c r="T21" i="3"/>
  <c r="D23" i="3"/>
  <c r="F23" i="3"/>
  <c r="D24" i="3"/>
  <c r="F24" i="3"/>
  <c r="K25" i="3"/>
  <c r="M25" i="3"/>
  <c r="D18" i="3"/>
  <c r="R18" i="3"/>
  <c r="D19" i="3"/>
  <c r="F19" i="3"/>
  <c r="R19" i="3"/>
  <c r="T19" i="3"/>
  <c r="K20" i="3"/>
  <c r="M20" i="3"/>
  <c r="R20" i="3"/>
  <c r="T20" i="3"/>
  <c r="K21" i="3"/>
  <c r="M21" i="3"/>
  <c r="D22" i="3"/>
  <c r="F22" i="3"/>
  <c r="K22" i="3"/>
  <c r="M22" i="3"/>
  <c r="R22" i="3"/>
  <c r="T22" i="3"/>
  <c r="K23" i="3"/>
  <c r="M23" i="3"/>
  <c r="R23" i="3"/>
  <c r="T23" i="3"/>
  <c r="K24" i="3"/>
  <c r="M24" i="3"/>
  <c r="R24" i="3"/>
  <c r="T24" i="3"/>
  <c r="D25" i="3"/>
  <c r="F25" i="3"/>
  <c r="R25" i="3"/>
  <c r="T25" i="3"/>
  <c r="C27" i="3"/>
  <c r="L18" i="3"/>
  <c r="L27" i="3"/>
  <c r="R6" i="3"/>
  <c r="R7" i="3"/>
  <c r="T7" i="3"/>
  <c r="R8" i="3"/>
  <c r="T8" i="3"/>
  <c r="R10" i="3"/>
  <c r="T10" i="3"/>
  <c r="R11" i="3"/>
  <c r="T11" i="3"/>
  <c r="R12" i="3"/>
  <c r="T12" i="3"/>
  <c r="R13" i="3"/>
  <c r="T13" i="3"/>
  <c r="K7" i="3"/>
  <c r="M7" i="3"/>
  <c r="K11" i="3"/>
  <c r="M11" i="3"/>
  <c r="K13" i="3"/>
  <c r="M13" i="3"/>
  <c r="K6" i="3"/>
  <c r="M6" i="3"/>
  <c r="K8" i="3"/>
  <c r="M8" i="3"/>
  <c r="K10" i="3"/>
  <c r="M10" i="3"/>
  <c r="K12" i="3"/>
  <c r="M12" i="3"/>
  <c r="D10" i="4"/>
  <c r="D15" i="3"/>
  <c r="E15" i="3"/>
  <c r="F15" i="3"/>
  <c r="D27" i="3"/>
  <c r="F18" i="3"/>
  <c r="F27" i="3"/>
  <c r="M18" i="3"/>
  <c r="M27" i="3"/>
  <c r="K27" i="3"/>
  <c r="R27" i="3"/>
  <c r="T18" i="3"/>
  <c r="T27" i="3"/>
  <c r="T6" i="3"/>
  <c r="J15" i="3"/>
  <c r="L9" i="3"/>
  <c r="L15" i="3"/>
  <c r="K9" i="3"/>
  <c r="K15" i="3"/>
  <c r="R9" i="3"/>
  <c r="M9" i="3"/>
  <c r="M15" i="3"/>
  <c r="R15" i="3"/>
  <c r="T9" i="3"/>
  <c r="T15" i="3"/>
  <c r="Q15" i="3"/>
  <c r="S9" i="3"/>
  <c r="S15" i="3"/>
</calcChain>
</file>

<file path=xl/comments1.xml><?xml version="1.0" encoding="utf-8"?>
<comments xmlns="http://schemas.openxmlformats.org/spreadsheetml/2006/main">
  <authors>
    <author>Maria Dimech</author>
  </authors>
  <commentList>
    <comment ref="C9" authorId="0">
      <text>
        <r>
          <rPr>
            <b/>
            <sz val="9"/>
            <color indexed="81"/>
            <rFont val="Tahoma"/>
            <family val="2"/>
          </rPr>
          <t>Maria Dimech:</t>
        </r>
        <r>
          <rPr>
            <sz val="9"/>
            <color indexed="81"/>
            <rFont val="Tahoma"/>
            <family val="2"/>
          </rPr>
          <t xml:space="preserve">
The indirect costs for consumables are capped at €500 per partner.</t>
        </r>
      </text>
    </comment>
    <comment ref="J9" authorId="0">
      <text>
        <r>
          <rPr>
            <b/>
            <sz val="9"/>
            <color indexed="81"/>
            <rFont val="Tahoma"/>
            <family val="2"/>
          </rPr>
          <t>Maria Dimech:</t>
        </r>
        <r>
          <rPr>
            <sz val="9"/>
            <color indexed="81"/>
            <rFont val="Tahoma"/>
            <family val="2"/>
          </rPr>
          <t xml:space="preserve">
</t>
        </r>
        <r>
          <rPr>
            <b/>
            <sz val="9"/>
            <color indexed="81"/>
            <rFont val="Tahoma"/>
            <family val="2"/>
          </rPr>
          <t>The total consumables indirect costs is capped at €500</t>
        </r>
      </text>
    </comment>
    <comment ref="Q9" authorId="0">
      <text>
        <r>
          <rPr>
            <b/>
            <sz val="9"/>
            <color indexed="81"/>
            <rFont val="Tahoma"/>
            <family val="2"/>
          </rPr>
          <t>Maria Dimech:</t>
        </r>
        <r>
          <rPr>
            <sz val="9"/>
            <color indexed="81"/>
            <rFont val="Tahoma"/>
            <family val="2"/>
          </rPr>
          <t xml:space="preserve">
The indirect costs for consumables are capped at €500 per partner.</t>
        </r>
      </text>
    </comment>
    <comment ref="C21" authorId="0">
      <text>
        <r>
          <rPr>
            <b/>
            <sz val="9"/>
            <color indexed="81"/>
            <rFont val="Tahoma"/>
            <family val="2"/>
          </rPr>
          <t>Maria Dimech:</t>
        </r>
        <r>
          <rPr>
            <sz val="9"/>
            <color indexed="81"/>
            <rFont val="Tahoma"/>
            <family val="2"/>
          </rPr>
          <t xml:space="preserve">
The indirect costs for consumables are capped at €500 per partner.</t>
        </r>
      </text>
    </comment>
    <comment ref="J21" authorId="0">
      <text>
        <r>
          <rPr>
            <b/>
            <sz val="9"/>
            <color indexed="81"/>
            <rFont val="Tahoma"/>
            <family val="2"/>
          </rPr>
          <t>Maria Dimech:</t>
        </r>
        <r>
          <rPr>
            <sz val="9"/>
            <color indexed="81"/>
            <rFont val="Tahoma"/>
            <family val="2"/>
          </rPr>
          <t xml:space="preserve">
</t>
        </r>
        <r>
          <rPr>
            <b/>
            <sz val="9"/>
            <color indexed="81"/>
            <rFont val="Tahoma"/>
            <family val="2"/>
          </rPr>
          <t>The total consumables indirect costs is capped at €500</t>
        </r>
      </text>
    </comment>
    <comment ref="Q21" authorId="0">
      <text>
        <r>
          <rPr>
            <b/>
            <sz val="9"/>
            <color indexed="81"/>
            <rFont val="Tahoma"/>
            <family val="2"/>
          </rPr>
          <t>Maria Dimech:</t>
        </r>
        <r>
          <rPr>
            <sz val="9"/>
            <color indexed="81"/>
            <rFont val="Tahoma"/>
            <family val="2"/>
          </rPr>
          <t xml:space="preserve">
</t>
        </r>
        <r>
          <rPr>
            <b/>
            <sz val="9"/>
            <color indexed="81"/>
            <rFont val="Tahoma"/>
            <family val="2"/>
          </rPr>
          <t>The total consumables indirect costs is capped at €500</t>
        </r>
      </text>
    </comment>
  </commentList>
</comments>
</file>

<file path=xl/comments2.xml><?xml version="1.0" encoding="utf-8"?>
<comments xmlns="http://schemas.openxmlformats.org/spreadsheetml/2006/main">
  <authors>
    <author>Maria Dimech</author>
  </authors>
  <commentList>
    <comment ref="B13" authorId="0">
      <text>
        <r>
          <rPr>
            <b/>
            <sz val="9"/>
            <color indexed="81"/>
            <rFont val="Tahoma"/>
            <family val="2"/>
          </rPr>
          <t>Maria Dimech:</t>
        </r>
        <r>
          <rPr>
            <sz val="9"/>
            <color indexed="81"/>
            <rFont val="Tahoma"/>
            <family val="2"/>
          </rPr>
          <t xml:space="preserve">
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C14" authorId="0">
      <text>
        <r>
          <rPr>
            <b/>
            <sz val="9"/>
            <color indexed="81"/>
            <rFont val="Tahoma"/>
            <family val="2"/>
          </rPr>
          <t>Maria Dimech:</t>
        </r>
        <r>
          <rPr>
            <sz val="9"/>
            <color indexed="81"/>
            <rFont val="Tahoma"/>
            <family val="2"/>
          </rPr>
          <t xml:space="preserve">
Indirect costs are capped at 500 Euro per equipment piece and not in total as previous.</t>
        </r>
      </text>
    </comment>
    <comment ref="B17" authorId="0">
      <text>
        <r>
          <rPr>
            <b/>
            <sz val="9"/>
            <color indexed="81"/>
            <rFont val="Tahoma"/>
            <family val="2"/>
          </rPr>
          <t>Maria Dimech:</t>
        </r>
        <r>
          <rPr>
            <sz val="9"/>
            <color indexed="81"/>
            <rFont val="Tahoma"/>
            <family val="2"/>
          </rPr>
          <t xml:space="preserve">
The total subcontracting cost across the whole project and across all partners is limited to 25% of the project value.</t>
        </r>
      </text>
    </comment>
    <comment ref="C17" authorId="0">
      <text>
        <r>
          <rPr>
            <b/>
            <sz val="9"/>
            <color indexed="81"/>
            <rFont val="Tahoma"/>
            <family val="2"/>
          </rPr>
          <t>Maria Dimech:</t>
        </r>
        <r>
          <rPr>
            <sz val="9"/>
            <color indexed="81"/>
            <rFont val="Tahoma"/>
            <family val="2"/>
          </rPr>
          <t xml:space="preserve">
Subcontracting has 0 indirect costs</t>
        </r>
      </text>
    </comment>
    <comment ref="B21" authorId="0">
      <text>
        <r>
          <rPr>
            <b/>
            <sz val="9"/>
            <color indexed="81"/>
            <rFont val="Tahoma"/>
            <family val="2"/>
          </rPr>
          <t>Maria Dimech:</t>
        </r>
        <r>
          <rPr>
            <sz val="9"/>
            <color indexed="81"/>
            <rFont val="Tahoma"/>
            <family val="2"/>
          </rPr>
          <t xml:space="preserve">
The total consumables cost across the whole project and across all partners is limited to 30% of the project value.</t>
        </r>
      </text>
    </comment>
    <comment ref="C21" authorId="0">
      <text>
        <r>
          <rPr>
            <b/>
            <sz val="9"/>
            <color indexed="81"/>
            <rFont val="Tahoma"/>
            <family val="2"/>
          </rPr>
          <t>Maria Dimech:</t>
        </r>
        <r>
          <rPr>
            <sz val="9"/>
            <color indexed="81"/>
            <rFont val="Tahoma"/>
            <family val="2"/>
          </rPr>
          <t xml:space="preserve">
The indirect costs for consumables are capped at </t>
        </r>
        <r>
          <rPr>
            <sz val="9"/>
            <color indexed="81"/>
            <rFont val="Calibri"/>
            <family val="2"/>
          </rPr>
          <t>€</t>
        </r>
        <r>
          <rPr>
            <sz val="9"/>
            <color indexed="81"/>
            <rFont val="Tahoma"/>
            <family val="2"/>
          </rPr>
          <t>500 per partner.</t>
        </r>
      </text>
    </comment>
    <comment ref="B22" authorId="0">
      <text>
        <r>
          <rPr>
            <b/>
            <sz val="9"/>
            <color indexed="81"/>
            <rFont val="Tahoma"/>
            <family val="2"/>
          </rPr>
          <t>Maria Dimech:</t>
        </r>
        <r>
          <rPr>
            <sz val="9"/>
            <color indexed="81"/>
            <rFont val="Tahoma"/>
            <family val="2"/>
          </rPr>
          <t xml:space="preserve">
The total travel cost across the whole project and across all partners is limited to </t>
        </r>
        <r>
          <rPr>
            <sz val="9"/>
            <color indexed="81"/>
            <rFont val="Calibri"/>
            <family val="2"/>
          </rPr>
          <t>€</t>
        </r>
        <r>
          <rPr>
            <sz val="9"/>
            <color indexed="81"/>
            <rFont val="Tahoma"/>
            <family val="2"/>
          </rPr>
          <t>7000</t>
        </r>
      </text>
    </comment>
    <comment ref="B31" authorId="0">
      <text>
        <r>
          <rPr>
            <b/>
            <sz val="9"/>
            <color indexed="81"/>
            <rFont val="Tahoma"/>
            <family val="2"/>
          </rPr>
          <t>Maria Dimech:</t>
        </r>
        <r>
          <rPr>
            <sz val="9"/>
            <color indexed="81"/>
            <rFont val="Tahoma"/>
            <family val="2"/>
          </rPr>
          <t xml:space="preserve">
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C32" authorId="0">
      <text>
        <r>
          <rPr>
            <b/>
            <sz val="9"/>
            <color indexed="81"/>
            <rFont val="Tahoma"/>
            <family val="2"/>
          </rPr>
          <t>Maria Dimech:</t>
        </r>
        <r>
          <rPr>
            <sz val="9"/>
            <color indexed="81"/>
            <rFont val="Tahoma"/>
            <family val="2"/>
          </rPr>
          <t xml:space="preserve">
Indirect costs are capped at 500 Euro per equipment piece and not in total as previous.</t>
        </r>
      </text>
    </comment>
    <comment ref="B35" authorId="0">
      <text>
        <r>
          <rPr>
            <b/>
            <sz val="9"/>
            <color indexed="81"/>
            <rFont val="Tahoma"/>
            <family val="2"/>
          </rPr>
          <t>Maria Dimech:</t>
        </r>
        <r>
          <rPr>
            <sz val="9"/>
            <color indexed="81"/>
            <rFont val="Tahoma"/>
            <family val="2"/>
          </rPr>
          <t xml:space="preserve">
The total subcontracting cost across the whole project and across all partners is limited to 25% of the project value.</t>
        </r>
      </text>
    </comment>
    <comment ref="C35" authorId="0">
      <text>
        <r>
          <rPr>
            <b/>
            <sz val="9"/>
            <color indexed="81"/>
            <rFont val="Tahoma"/>
            <family val="2"/>
          </rPr>
          <t>Maria Dimech:</t>
        </r>
        <r>
          <rPr>
            <sz val="9"/>
            <color indexed="81"/>
            <rFont val="Tahoma"/>
            <family val="2"/>
          </rPr>
          <t xml:space="preserve">
Subcontracting has 0 indirect costs</t>
        </r>
      </text>
    </comment>
    <comment ref="B39" authorId="0">
      <text>
        <r>
          <rPr>
            <b/>
            <sz val="9"/>
            <color indexed="81"/>
            <rFont val="Tahoma"/>
            <family val="2"/>
          </rPr>
          <t>Maria Dimech:</t>
        </r>
        <r>
          <rPr>
            <sz val="9"/>
            <color indexed="81"/>
            <rFont val="Tahoma"/>
            <family val="2"/>
          </rPr>
          <t xml:space="preserve">
The total consumables cost across the whole project and across all partners is limited to 30% of the project value.</t>
        </r>
      </text>
    </comment>
    <comment ref="C39" authorId="0">
      <text>
        <r>
          <rPr>
            <b/>
            <sz val="9"/>
            <color indexed="81"/>
            <rFont val="Tahoma"/>
            <family val="2"/>
          </rPr>
          <t>Maria Dimech:</t>
        </r>
        <r>
          <rPr>
            <sz val="9"/>
            <color indexed="81"/>
            <rFont val="Tahoma"/>
            <family val="2"/>
          </rPr>
          <t xml:space="preserve">
The indirect costs for consumables are capped at €500 per partner.</t>
        </r>
      </text>
    </comment>
    <comment ref="B40" authorId="0">
      <text>
        <r>
          <rPr>
            <b/>
            <sz val="9"/>
            <color indexed="81"/>
            <rFont val="Tahoma"/>
            <family val="2"/>
          </rPr>
          <t>Maria Dimech:</t>
        </r>
        <r>
          <rPr>
            <sz val="9"/>
            <color indexed="81"/>
            <rFont val="Tahoma"/>
            <family val="2"/>
          </rPr>
          <t xml:space="preserve">
Limited to </t>
        </r>
        <r>
          <rPr>
            <sz val="9"/>
            <color indexed="81"/>
            <rFont val="Calibri"/>
            <family val="2"/>
          </rPr>
          <t>€</t>
        </r>
        <r>
          <rPr>
            <sz val="9"/>
            <color indexed="81"/>
            <rFont val="Tahoma"/>
            <family val="2"/>
          </rPr>
          <t>7000</t>
        </r>
      </text>
    </comment>
  </commentList>
</comments>
</file>

<file path=xl/comments3.xml><?xml version="1.0" encoding="utf-8"?>
<comments xmlns="http://schemas.openxmlformats.org/spreadsheetml/2006/main">
  <authors>
    <author>Maria Dimech</author>
  </authors>
  <commentList>
    <comment ref="D9" authorId="0">
      <text>
        <r>
          <rPr>
            <b/>
            <sz val="9"/>
            <color indexed="81"/>
            <rFont val="Tahoma"/>
            <family val="2"/>
          </rPr>
          <t>Maria Dimech:</t>
        </r>
        <r>
          <rPr>
            <sz val="9"/>
            <color indexed="81"/>
            <rFont val="Tahoma"/>
            <family val="2"/>
          </rPr>
          <t xml:space="preserve">
This is 20% of the total requested funding. This is deducted from the funds allocated for the last stage and from the preceeding stage, if necessary.</t>
        </r>
      </text>
    </comment>
  </commentList>
</comments>
</file>

<file path=xl/sharedStrings.xml><?xml version="1.0" encoding="utf-8"?>
<sst xmlns="http://schemas.openxmlformats.org/spreadsheetml/2006/main" count="156" uniqueCount="62">
  <si>
    <r>
      <t xml:space="preserve">Eligible Direct Cost </t>
    </r>
    <r>
      <rPr>
        <b/>
        <sz val="12"/>
        <color theme="1"/>
        <rFont val="Calibri"/>
        <family val="2"/>
      </rPr>
      <t>€</t>
    </r>
  </si>
  <si>
    <t>Eligible Indirect Cost €</t>
  </si>
  <si>
    <t>Total Eligible Cost €</t>
  </si>
  <si>
    <t>Total</t>
  </si>
  <si>
    <r>
      <rPr>
        <b/>
        <sz val="14"/>
        <color theme="1"/>
        <rFont val="Calibri"/>
        <family val="2"/>
        <scheme val="minor"/>
      </rPr>
      <t>Partner 2</t>
    </r>
    <r>
      <rPr>
        <sz val="11"/>
        <color theme="1"/>
        <rFont val="Calibri"/>
        <family val="2"/>
        <scheme val="minor"/>
      </rPr>
      <t xml:space="preserve">
&lt;Insert Organisation Name Here&gt;</t>
    </r>
  </si>
  <si>
    <t>7.     Budget</t>
  </si>
  <si>
    <t>5.3 Summary of Stage Budget</t>
  </si>
  <si>
    <t>Stage</t>
  </si>
  <si>
    <t>Start Month</t>
  </si>
  <si>
    <t>End Month</t>
  </si>
  <si>
    <r>
      <t xml:space="preserve">Requested Funding </t>
    </r>
    <r>
      <rPr>
        <b/>
        <sz val="12"/>
        <color theme="1"/>
        <rFont val="Calibri"/>
        <family val="2"/>
      </rPr>
      <t>€</t>
    </r>
  </si>
  <si>
    <t>Stage1</t>
  </si>
  <si>
    <t>Stage2</t>
  </si>
  <si>
    <t>Stage3</t>
  </si>
  <si>
    <t>Month&lt;#&gt;</t>
  </si>
  <si>
    <t>Requested Funding - If Public Entity  €</t>
  </si>
  <si>
    <t>Requested Funding-       If Private Entity €</t>
  </si>
  <si>
    <t>a.     Budget per Organization per stage</t>
  </si>
  <si>
    <t>b.     Budget Summary by Organisation</t>
  </si>
  <si>
    <t>Partner One Stage One</t>
  </si>
  <si>
    <t>Partner One Stage Two</t>
  </si>
  <si>
    <t>Partner One Stage Three</t>
  </si>
  <si>
    <t>Partner Two Stage One</t>
  </si>
  <si>
    <t>Partner Two Stage Two</t>
  </si>
  <si>
    <t>Partner Two Stage Three</t>
  </si>
  <si>
    <r>
      <t xml:space="preserve">Equipment
</t>
    </r>
    <r>
      <rPr>
        <sz val="12"/>
        <color theme="1"/>
        <rFont val="Calibri"/>
        <family val="2"/>
        <scheme val="minor"/>
      </rPr>
      <t>&lt;Insert Details Here&gt;</t>
    </r>
  </si>
  <si>
    <r>
      <t>Subcontracting</t>
    </r>
    <r>
      <rPr>
        <sz val="12"/>
        <color theme="1"/>
        <rFont val="Calibri"/>
        <family val="2"/>
        <scheme val="minor"/>
      </rPr>
      <t xml:space="preserve">
&lt;Insert Details Here&gt;</t>
    </r>
  </si>
  <si>
    <r>
      <t>Consumables</t>
    </r>
    <r>
      <rPr>
        <sz val="12"/>
        <color theme="1"/>
        <rFont val="Calibri"/>
        <family val="2"/>
        <scheme val="minor"/>
      </rPr>
      <t xml:space="preserve">
&lt;Insert Details Here&gt;</t>
    </r>
  </si>
  <si>
    <r>
      <t xml:space="preserve">Travel
</t>
    </r>
    <r>
      <rPr>
        <sz val="12"/>
        <color theme="1"/>
        <rFont val="Calibri"/>
        <family val="2"/>
        <scheme val="minor"/>
      </rPr>
      <t>&lt;Insert Details Here&gt;</t>
    </r>
  </si>
  <si>
    <r>
      <t>Other</t>
    </r>
    <r>
      <rPr>
        <sz val="12"/>
        <color theme="1"/>
        <rFont val="Calibri"/>
        <family val="2"/>
        <scheme val="minor"/>
      </rPr>
      <t xml:space="preserve">
&lt;Insert Details Here&gt;</t>
    </r>
  </si>
  <si>
    <r>
      <t xml:space="preserve">Subcontracting
</t>
    </r>
    <r>
      <rPr>
        <sz val="12"/>
        <color theme="1"/>
        <rFont val="Calibri"/>
        <family val="2"/>
        <scheme val="minor"/>
      </rPr>
      <t>&lt;Insert Details Here&gt;</t>
    </r>
  </si>
  <si>
    <r>
      <t xml:space="preserve">Consumables
</t>
    </r>
    <r>
      <rPr>
        <sz val="12"/>
        <color theme="1"/>
        <rFont val="Calibri"/>
        <family val="2"/>
        <scheme val="minor"/>
      </rPr>
      <t>&lt;Insert Details Here&gt;</t>
    </r>
  </si>
  <si>
    <r>
      <t xml:space="preserve">Other
</t>
    </r>
    <r>
      <rPr>
        <sz val="12"/>
        <color theme="1"/>
        <rFont val="Calibri"/>
        <family val="2"/>
        <scheme val="minor"/>
      </rPr>
      <t>&lt;Insert Details Here&gt;</t>
    </r>
  </si>
  <si>
    <r>
      <t xml:space="preserve">Equipment 1
</t>
    </r>
    <r>
      <rPr>
        <sz val="12"/>
        <color theme="1"/>
        <rFont val="Calibri"/>
        <family val="2"/>
        <scheme val="minor"/>
      </rPr>
      <t>&lt;Insert Details Here&gt;</t>
    </r>
  </si>
  <si>
    <t xml:space="preserve">Total Equipment </t>
  </si>
  <si>
    <r>
      <t xml:space="preserve">Equipment 2
</t>
    </r>
    <r>
      <rPr>
        <sz val="12"/>
        <color theme="1"/>
        <rFont val="Calibri"/>
        <family val="2"/>
        <scheme val="minor"/>
      </rPr>
      <t>&lt;Insert Details Here&gt;</t>
    </r>
  </si>
  <si>
    <t>Consumables 1</t>
  </si>
  <si>
    <t>Consumables 2</t>
  </si>
  <si>
    <t>Consumables 3</t>
  </si>
  <si>
    <r>
      <rPr>
        <b/>
        <sz val="14"/>
        <color theme="1"/>
        <rFont val="Calibri"/>
        <family val="2"/>
        <scheme val="minor"/>
      </rPr>
      <t>Lead Partner</t>
    </r>
    <r>
      <rPr>
        <sz val="11"/>
        <color theme="1"/>
        <rFont val="Calibri"/>
        <family val="2"/>
        <scheme val="minor"/>
      </rPr>
      <t xml:space="preserve">
</t>
    </r>
  </si>
  <si>
    <t>Give an estimate of the project budget in Euros (€), broken down per participant per stage.</t>
  </si>
  <si>
    <t>3. Audit fees must form part of the indirect costs and therefore should not be input as a separate budget line.</t>
  </si>
  <si>
    <t>4. The reserved €5,000 for dissemination costs should not be listed in the tables below. If there are to be dissemination costs that are not covered by this reserved amount, then such costs are to be listed under ‘Other’.</t>
  </si>
  <si>
    <t xml:space="preserve">5. Total eligible cost is the sum of eligible direct and indirect costs
          </t>
  </si>
  <si>
    <t xml:space="preserve">6. Requested Funding is calculated as a percentage of the total eligible cost:
o Public Entities at 100%
o Private Bodies at 75%
</t>
  </si>
  <si>
    <t>Month 1</t>
  </si>
  <si>
    <t>2. Eligible indirect costs are calculated at 10% of the direct costs, excluding the costs of (1) subcontracting, (2) items of equipment above €5000 and (3) consumables above €5000. Note that for equipment, the capping of  €500 is per piece while for consumables, the capping of €500 is for the total amount  of consumables PER partner.</t>
  </si>
  <si>
    <r>
      <t xml:space="preserve">Personnel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</si>
  <si>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t xml:space="preserve">Personnel
(give details of position,duration,rate)
e.g. research assistant x </t>
    </r>
    <r>
      <rPr>
        <i/>
        <sz val="11"/>
        <color theme="1"/>
        <rFont val="Calibri"/>
        <family val="2"/>
        <scheme val="minor"/>
      </rPr>
      <t xml:space="preserve"> n</t>
    </r>
    <r>
      <rPr>
        <sz val="11"/>
        <color theme="1"/>
        <rFont val="Calibri"/>
        <family val="2"/>
        <scheme val="minor"/>
      </rPr>
      <t xml:space="preserve"> hours x €</t>
    </r>
    <r>
      <rPr>
        <i/>
        <sz val="11"/>
        <color theme="1"/>
        <rFont val="Calibri"/>
        <family val="2"/>
        <scheme val="minor"/>
      </rPr>
      <t xml:space="preserve"> x</t>
    </r>
    <r>
      <rPr>
        <sz val="11"/>
        <color theme="1"/>
        <rFont val="Calibri"/>
        <family val="2"/>
        <scheme val="minor"/>
      </rPr>
      <t>/hr
&lt;Insert Details Here&gt;</t>
    </r>
  </si>
  <si>
    <r>
      <t xml:space="preserve">Personnel
(give details of position,duration,rate)
e.g. research assistant x </t>
    </r>
    <r>
      <rPr>
        <i/>
        <sz val="11"/>
        <color theme="1"/>
        <rFont val="Calibri"/>
        <family val="2"/>
        <scheme val="minor"/>
      </rPr>
      <t xml:space="preserve"> 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</si>
  <si>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t>Personnel
(give details of position,duration,rate)
e.g. research assistant x  n hours x €</t>
    </r>
    <r>
      <rPr>
        <i/>
        <sz val="11"/>
        <color theme="1"/>
        <rFont val="Calibri"/>
        <family val="2"/>
        <scheme val="minor"/>
      </rPr>
      <t xml:space="preserve"> x</t>
    </r>
    <r>
      <rPr>
        <sz val="11"/>
        <color theme="1"/>
        <rFont val="Calibri"/>
        <family val="2"/>
        <scheme val="minor"/>
      </rPr>
      <t>/hr
&lt;Insert Details Here&gt;</t>
    </r>
  </si>
  <si>
    <r>
      <t xml:space="preserve">Personnel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</si>
  <si>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rPr>
        <b/>
        <sz val="14"/>
        <color theme="1"/>
        <rFont val="Calibri"/>
        <family val="2"/>
        <scheme val="minor"/>
      </rPr>
      <t>Personnel</t>
    </r>
    <r>
      <rPr>
        <sz val="11"/>
        <color theme="1"/>
        <rFont val="Calibri"/>
        <family val="2"/>
        <scheme val="minor"/>
      </rPr>
      <t xml:space="preserve">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t>
    </r>
    <r>
      <rPr>
        <sz val="11"/>
        <color theme="1"/>
        <rFont val="Calibri"/>
        <family val="2"/>
      </rPr>
      <t xml:space="preserve">
&lt;Insert Detials Here&gt;</t>
    </r>
  </si>
  <si>
    <r>
      <rPr>
        <b/>
        <sz val="14"/>
        <color theme="1"/>
        <rFont val="Calibri"/>
        <family val="2"/>
        <scheme val="minor"/>
      </rPr>
      <t>Personnel</t>
    </r>
    <r>
      <rPr>
        <sz val="11"/>
        <color theme="1"/>
        <rFont val="Calibri"/>
        <family val="2"/>
        <scheme val="minor"/>
      </rPr>
      <t xml:space="preserve">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t>
    </r>
    <r>
      <rPr>
        <i/>
        <sz val="11"/>
        <color theme="1"/>
        <rFont val="Calibri"/>
        <family val="2"/>
      </rPr>
      <t xml:space="preserve">
</t>
    </r>
    <r>
      <rPr>
        <sz val="11"/>
        <color theme="1"/>
        <rFont val="Calibri"/>
        <family val="2"/>
      </rPr>
      <t>&lt;Insert Details Here&gt;</t>
    </r>
  </si>
  <si>
    <r>
      <rPr>
        <sz val="11"/>
        <color theme="1"/>
        <rFont val="Calibri"/>
        <family val="2"/>
        <scheme val="minor"/>
      </rPr>
      <t>Equipment 1</t>
    </r>
    <r>
      <rPr>
        <b/>
        <sz val="11"/>
        <color theme="1"/>
        <rFont val="Calibri"/>
        <family val="2"/>
        <scheme val="minor"/>
      </rPr>
      <t xml:space="preserve">
</t>
    </r>
    <r>
      <rPr>
        <sz val="11"/>
        <color theme="1"/>
        <rFont val="Calibri"/>
        <family val="2"/>
        <scheme val="minor"/>
      </rPr>
      <t>&lt;Insert Details Here&gt;</t>
    </r>
  </si>
  <si>
    <r>
      <rPr>
        <sz val="11"/>
        <color theme="1"/>
        <rFont val="Calibri"/>
        <family val="2"/>
        <scheme val="minor"/>
      </rPr>
      <t>Equipment 2</t>
    </r>
    <r>
      <rPr>
        <b/>
        <sz val="11"/>
        <color theme="1"/>
        <rFont val="Calibri"/>
        <family val="2"/>
        <scheme val="minor"/>
      </rPr>
      <t xml:space="preserve">
</t>
    </r>
    <r>
      <rPr>
        <sz val="11"/>
        <color theme="1"/>
        <rFont val="Calibri"/>
        <family val="2"/>
        <scheme val="minor"/>
      </rPr>
      <t>&lt;Insert Details Here&gt;</t>
    </r>
  </si>
  <si>
    <r>
      <t>Subcontracting</t>
    </r>
    <r>
      <rPr>
        <sz val="11"/>
        <color theme="1"/>
        <rFont val="Calibri"/>
        <family val="2"/>
        <scheme val="minor"/>
      </rPr>
      <t xml:space="preserve">
&lt;Insert Details Here&gt;</t>
    </r>
  </si>
  <si>
    <r>
      <t>Consumables</t>
    </r>
    <r>
      <rPr>
        <sz val="11"/>
        <color theme="1"/>
        <rFont val="Calibri"/>
        <family val="2"/>
        <scheme val="minor"/>
      </rPr>
      <t xml:space="preserve">
&lt;Insert Details Here&gt;</t>
    </r>
  </si>
  <si>
    <r>
      <t xml:space="preserve">Travel
</t>
    </r>
    <r>
      <rPr>
        <sz val="11"/>
        <color theme="1"/>
        <rFont val="Calibri"/>
        <family val="2"/>
        <scheme val="minor"/>
      </rPr>
      <t>&lt;Insert Details Here&gt;</t>
    </r>
  </si>
  <si>
    <r>
      <t>Other</t>
    </r>
    <r>
      <rPr>
        <sz val="11"/>
        <color theme="1"/>
        <rFont val="Calibri"/>
        <family val="2"/>
        <scheme val="minor"/>
      </rPr>
      <t xml:space="preserve">
&lt;Insert Details Here&gt;</t>
    </r>
  </si>
  <si>
    <t>Retention (20%)</t>
  </si>
  <si>
    <r>
      <t>1. Eligible direct costs: 
o Personnel
Give details of position, rate, duration, in the format of:</t>
    </r>
    <r>
      <rPr>
        <b/>
        <sz val="10"/>
        <color theme="1"/>
        <rFont val="Calibri"/>
        <family val="2"/>
        <scheme val="minor"/>
      </rPr>
      <t xml:space="preserve"> research assistant  x €18.76/hour x 100 hours</t>
    </r>
    <r>
      <rPr>
        <sz val="10"/>
        <color theme="1"/>
        <rFont val="Calibri"/>
        <family val="2"/>
        <scheme val="minor"/>
      </rPr>
      <t xml:space="preserve">
Hourly rates should include National Insurance and Inland Revenue and allowances
o Equipment
o Subcontracting
o Travel 
o Other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</si>
</sst>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43A]#,##0.00"/>
    <numFmt numFmtId="166" formatCode="[$€-43A]#,##0.00;[Red]\-[$€-43A]#,##0.00"/>
  </numFmts>
  <fonts count="16"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b/>
      <sz val="14"/>
      <color theme="1"/>
      <name val="Calibri"/>
      <family val="2"/>
      <scheme val="minor"/>
    </font>
    <font>
      <sz val="11"/>
      <color theme="1"/>
      <name val="Calibri"/>
      <family val="2"/>
    </font>
    <font>
      <i/>
      <sz val="11"/>
      <color theme="1"/>
      <name val="Calibri"/>
      <family val="2"/>
      <scheme val="minor"/>
    </font>
    <font>
      <i/>
      <sz val="11"/>
      <color theme="1"/>
      <name val="Calibri"/>
      <family val="2"/>
    </font>
    <font>
      <b/>
      <sz val="12"/>
      <color theme="1"/>
      <name val="Times New Roman"/>
      <family val="1"/>
    </font>
    <font>
      <sz val="9"/>
      <color indexed="81"/>
      <name val="Tahoma"/>
      <family val="2"/>
    </font>
    <font>
      <b/>
      <sz val="9"/>
      <color indexed="81"/>
      <name val="Tahoma"/>
      <family val="2"/>
    </font>
    <font>
      <sz val="9"/>
      <color indexed="81"/>
      <name val="Calibri"/>
      <family val="2"/>
    </font>
    <font>
      <sz val="10"/>
      <color theme="1"/>
      <name val="Calibri"/>
      <family val="2"/>
      <scheme val="minor"/>
    </font>
    <font>
      <b/>
      <sz val="11"/>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60">
    <xf numFmtId="0" fontId="0" fillId="0" borderId="0" xfId="0"/>
    <xf numFmtId="0" fontId="2" fillId="0" borderId="0" xfId="0" applyFont="1"/>
    <xf numFmtId="0" fontId="3" fillId="0" borderId="0" xfId="0" applyFont="1"/>
    <xf numFmtId="0" fontId="0" fillId="2" borderId="0" xfId="0" applyFill="1"/>
    <xf numFmtId="0" fontId="5" fillId="2" borderId="0" xfId="0" applyFont="1" applyFill="1"/>
    <xf numFmtId="0" fontId="0" fillId="0" borderId="0" xfId="0" applyAlignment="1">
      <alignment horizontal="center"/>
    </xf>
    <xf numFmtId="0" fontId="0" fillId="0" borderId="0" xfId="0" applyAlignment="1">
      <alignment vertical="center"/>
    </xf>
    <xf numFmtId="0" fontId="2" fillId="0" borderId="0" xfId="0" applyFont="1" applyAlignment="1">
      <alignmen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1" xfId="0" applyBorder="1"/>
    <xf numFmtId="0" fontId="0" fillId="0" borderId="2" xfId="0" applyBorder="1" applyAlignment="1">
      <alignment horizontal="center"/>
    </xf>
    <xf numFmtId="165" fontId="0" fillId="0" borderId="3" xfId="0" applyNumberFormat="1" applyBorder="1" applyAlignment="1">
      <alignment horizontal="center"/>
    </xf>
    <xf numFmtId="0" fontId="0" fillId="2" borderId="1" xfId="0" applyFill="1" applyBorder="1"/>
    <xf numFmtId="0" fontId="0" fillId="2" borderId="2" xfId="0" applyFill="1" applyBorder="1" applyAlignment="1">
      <alignment horizontal="center"/>
    </xf>
    <xf numFmtId="165" fontId="0" fillId="2" borderId="3" xfId="0" applyNumberFormat="1" applyFill="1" applyBorder="1" applyAlignment="1">
      <alignment horizontal="center"/>
    </xf>
    <xf numFmtId="0" fontId="0" fillId="2" borderId="1" xfId="0" applyFill="1" applyBorder="1" applyAlignment="1">
      <alignment horizontal="center" wrapText="1"/>
    </xf>
    <xf numFmtId="164" fontId="3" fillId="2" borderId="2" xfId="0" applyNumberFormat="1" applyFont="1" applyFill="1" applyBorder="1" applyAlignment="1">
      <alignment horizontal="center" vertical="distributed"/>
    </xf>
    <xf numFmtId="0" fontId="3" fillId="2" borderId="2" xfId="0" applyFont="1" applyFill="1" applyBorder="1" applyAlignment="1">
      <alignment horizontal="center" vertical="distributed"/>
    </xf>
    <xf numFmtId="0" fontId="3" fillId="2" borderId="3" xfId="0" applyFont="1" applyFill="1" applyBorder="1" applyAlignment="1">
      <alignment horizontal="center" vertical="distributed"/>
    </xf>
    <xf numFmtId="164" fontId="0" fillId="0" borderId="1" xfId="0" applyNumberFormat="1" applyFont="1" applyBorder="1" applyAlignment="1">
      <alignment horizontal="left" vertical="justify" wrapText="1"/>
    </xf>
    <xf numFmtId="165" fontId="0" fillId="0" borderId="2" xfId="0" applyNumberFormat="1" applyBorder="1"/>
    <xf numFmtId="166" fontId="0" fillId="0" borderId="3" xfId="0" applyNumberFormat="1" applyBorder="1"/>
    <xf numFmtId="164" fontId="3" fillId="0" borderId="1" xfId="0" applyNumberFormat="1" applyFont="1" applyBorder="1" applyAlignment="1">
      <alignment vertical="justify" wrapText="1"/>
    </xf>
    <xf numFmtId="0" fontId="0" fillId="0" borderId="2" xfId="0" applyBorder="1"/>
    <xf numFmtId="0" fontId="0" fillId="0" borderId="3" xfId="0" applyBorder="1"/>
    <xf numFmtId="164" fontId="3" fillId="2" borderId="1" xfId="0" applyNumberFormat="1" applyFont="1" applyFill="1" applyBorder="1" applyAlignment="1">
      <alignment vertical="justify"/>
    </xf>
    <xf numFmtId="165" fontId="0" fillId="2" borderId="2" xfId="0" applyNumberFormat="1" applyFill="1" applyBorder="1"/>
    <xf numFmtId="165" fontId="0" fillId="2" borderId="3" xfId="0" applyNumberFormat="1" applyFill="1" applyBorder="1"/>
    <xf numFmtId="0" fontId="9" fillId="2" borderId="1" xfId="0" applyFont="1" applyFill="1" applyBorder="1" applyAlignment="1">
      <alignment vertical="top"/>
    </xf>
    <xf numFmtId="164" fontId="3" fillId="3" borderId="1" xfId="0" applyNumberFormat="1" applyFont="1" applyFill="1" applyBorder="1" applyAlignment="1">
      <alignment vertical="justify" wrapText="1"/>
    </xf>
    <xf numFmtId="165" fontId="0" fillId="3" borderId="2" xfId="0" applyNumberFormat="1" applyFill="1" applyBorder="1"/>
    <xf numFmtId="166" fontId="0" fillId="3" borderId="3" xfId="0" applyNumberFormat="1" applyFill="1" applyBorder="1"/>
    <xf numFmtId="164" fontId="2" fillId="4" borderId="1" xfId="0" applyNumberFormat="1" applyFont="1" applyFill="1" applyBorder="1" applyAlignment="1">
      <alignment vertical="justify" wrapText="1"/>
    </xf>
    <xf numFmtId="165" fontId="0" fillId="4" borderId="2" xfId="0" applyNumberFormat="1" applyFill="1" applyBorder="1"/>
    <xf numFmtId="166" fontId="0" fillId="4" borderId="3" xfId="0" applyNumberFormat="1" applyFill="1" applyBorder="1"/>
    <xf numFmtId="0" fontId="0" fillId="4" borderId="0" xfId="0" applyFill="1"/>
    <xf numFmtId="164" fontId="3" fillId="4" borderId="1" xfId="0" applyNumberFormat="1" applyFont="1" applyFill="1" applyBorder="1" applyAlignment="1">
      <alignment vertical="justify" wrapText="1"/>
    </xf>
    <xf numFmtId="0" fontId="13" fillId="0" borderId="0" xfId="0" applyFont="1"/>
    <xf numFmtId="0" fontId="13" fillId="0" borderId="0" xfId="0" applyFont="1" applyAlignment="1">
      <alignment vertical="center"/>
    </xf>
    <xf numFmtId="164" fontId="3" fillId="5" borderId="1" xfId="0" applyNumberFormat="1" applyFont="1" applyFill="1" applyBorder="1" applyAlignment="1">
      <alignment vertical="justify" wrapText="1"/>
    </xf>
    <xf numFmtId="165" fontId="0" fillId="5" borderId="2" xfId="0" applyNumberFormat="1" applyFill="1" applyBorder="1"/>
    <xf numFmtId="166" fontId="0" fillId="5" borderId="3" xfId="0" applyNumberFormat="1" applyFill="1" applyBorder="1"/>
    <xf numFmtId="164" fontId="3" fillId="6" borderId="1" xfId="0" applyNumberFormat="1" applyFont="1" applyFill="1" applyBorder="1" applyAlignment="1">
      <alignment vertical="justify" wrapText="1"/>
    </xf>
    <xf numFmtId="165" fontId="0" fillId="6" borderId="2" xfId="0" applyNumberFormat="1" applyFill="1" applyBorder="1"/>
    <xf numFmtId="166" fontId="0" fillId="6" borderId="3" xfId="0" applyNumberFormat="1" applyFill="1" applyBorder="1"/>
    <xf numFmtId="164" fontId="0" fillId="7" borderId="1" xfId="0" applyNumberFormat="1" applyFont="1" applyFill="1" applyBorder="1" applyAlignment="1">
      <alignment horizontal="left" vertical="justify" wrapText="1"/>
    </xf>
    <xf numFmtId="164" fontId="14" fillId="3" borderId="1" xfId="0" applyNumberFormat="1" applyFont="1" applyFill="1" applyBorder="1" applyAlignment="1">
      <alignment vertical="justify" wrapText="1"/>
    </xf>
    <xf numFmtId="164" fontId="14" fillId="6" borderId="1" xfId="0" applyNumberFormat="1" applyFont="1" applyFill="1" applyBorder="1" applyAlignment="1">
      <alignment vertical="justify" wrapText="1"/>
    </xf>
    <xf numFmtId="164" fontId="0" fillId="4" borderId="1" xfId="0" applyNumberFormat="1" applyFont="1" applyFill="1" applyBorder="1" applyAlignment="1">
      <alignment vertical="justify" wrapText="1"/>
    </xf>
    <xf numFmtId="164" fontId="14" fillId="4" borderId="1" xfId="0" applyNumberFormat="1" applyFont="1" applyFill="1" applyBorder="1" applyAlignment="1">
      <alignment vertical="justify" wrapText="1"/>
    </xf>
    <xf numFmtId="164" fontId="14" fillId="5" borderId="1" xfId="0" applyNumberFormat="1" applyFont="1" applyFill="1" applyBorder="1" applyAlignment="1">
      <alignment vertical="justify" wrapText="1"/>
    </xf>
    <xf numFmtId="164" fontId="14" fillId="0" borderId="1" xfId="0" applyNumberFormat="1" applyFont="1" applyBorder="1" applyAlignment="1">
      <alignment vertical="justify" wrapText="1"/>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4" xfId="0" applyFont="1" applyBorder="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wrapText="1"/>
    </xf>
    <xf numFmtId="0" fontId="3"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6B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T28"/>
  <sheetViews>
    <sheetView topLeftCell="A4" zoomScale="70" zoomScaleNormal="70" zoomScalePageLayoutView="70" workbookViewId="0">
      <selection activeCell="B9" sqref="B9"/>
    </sheetView>
  </sheetViews>
  <sheetFormatPr baseColWidth="10" defaultColWidth="8.83203125" defaultRowHeight="15" x14ac:dyDescent="0.2"/>
  <cols>
    <col min="1" max="1" width="53.5" customWidth="1"/>
    <col min="2" max="3" width="16.1640625" customWidth="1"/>
    <col min="4" max="4" width="17.5" customWidth="1"/>
    <col min="5" max="5" width="20.5" customWidth="1"/>
    <col min="6" max="6" width="23.33203125" customWidth="1"/>
    <col min="8" max="8" width="53.33203125" customWidth="1"/>
    <col min="9" max="11" width="16" customWidth="1"/>
    <col min="12" max="13" width="21.5" customWidth="1"/>
    <col min="15" max="15" width="53.1640625" customWidth="1"/>
    <col min="16" max="18" width="16.33203125" customWidth="1"/>
    <col min="19" max="20" width="20" bestFit="1" customWidth="1"/>
  </cols>
  <sheetData>
    <row r="1" spans="1:20" ht="22.5" customHeight="1" x14ac:dyDescent="0.25">
      <c r="A1" s="4" t="s">
        <v>5</v>
      </c>
      <c r="B1" s="3"/>
      <c r="C1" s="3"/>
      <c r="D1" s="3"/>
      <c r="E1" s="3"/>
      <c r="F1" s="3"/>
    </row>
    <row r="3" spans="1:20" ht="16" x14ac:dyDescent="0.2">
      <c r="A3" s="2" t="s">
        <v>17</v>
      </c>
    </row>
    <row r="4" spans="1:20" ht="16" x14ac:dyDescent="0.2">
      <c r="A4" s="1"/>
    </row>
    <row r="5" spans="1:20" ht="37.5" customHeight="1" x14ac:dyDescent="0.2">
      <c r="A5" s="30" t="s">
        <v>19</v>
      </c>
      <c r="B5" s="18" t="s">
        <v>0</v>
      </c>
      <c r="C5" s="19" t="s">
        <v>1</v>
      </c>
      <c r="D5" s="19" t="s">
        <v>2</v>
      </c>
      <c r="E5" s="19" t="s">
        <v>15</v>
      </c>
      <c r="F5" s="20" t="s">
        <v>16</v>
      </c>
      <c r="H5" s="30" t="s">
        <v>20</v>
      </c>
      <c r="I5" s="18" t="s">
        <v>0</v>
      </c>
      <c r="J5" s="19" t="s">
        <v>1</v>
      </c>
      <c r="K5" s="19" t="s">
        <v>2</v>
      </c>
      <c r="L5" s="19" t="s">
        <v>15</v>
      </c>
      <c r="M5" s="20" t="s">
        <v>16</v>
      </c>
      <c r="O5" s="30" t="s">
        <v>21</v>
      </c>
      <c r="P5" s="18" t="s">
        <v>0</v>
      </c>
      <c r="Q5" s="19" t="s">
        <v>1</v>
      </c>
      <c r="R5" s="19" t="s">
        <v>2</v>
      </c>
      <c r="S5" s="19" t="s">
        <v>15</v>
      </c>
      <c r="T5" s="20" t="s">
        <v>16</v>
      </c>
    </row>
    <row r="6" spans="1:20" ht="66.75" customHeight="1" x14ac:dyDescent="0.2">
      <c r="A6" s="47" t="s">
        <v>47</v>
      </c>
      <c r="B6" s="22">
        <v>0</v>
      </c>
      <c r="C6" s="22">
        <f>B6*0.1</f>
        <v>0</v>
      </c>
      <c r="D6" s="22">
        <f>SUM(B6:C6)</f>
        <v>0</v>
      </c>
      <c r="E6" s="22">
        <f>SUM(B6:C6)</f>
        <v>0</v>
      </c>
      <c r="F6" s="23">
        <f>(D6*0.75)</f>
        <v>0</v>
      </c>
      <c r="H6" s="21" t="s">
        <v>51</v>
      </c>
      <c r="I6" s="22">
        <v>0</v>
      </c>
      <c r="J6" s="22">
        <f>I6*0.1</f>
        <v>0</v>
      </c>
      <c r="K6" s="22">
        <f>SUM(I6:J6)</f>
        <v>0</v>
      </c>
      <c r="L6" s="22">
        <f>SUM(I6:J6)</f>
        <v>0</v>
      </c>
      <c r="M6" s="23">
        <f>(K6*0.75)</f>
        <v>0</v>
      </c>
      <c r="O6" s="21" t="s">
        <v>49</v>
      </c>
      <c r="P6" s="22">
        <v>0</v>
      </c>
      <c r="Q6" s="22">
        <f>P6*0.1</f>
        <v>0</v>
      </c>
      <c r="R6" s="22">
        <f>SUM(P6:Q6)</f>
        <v>0</v>
      </c>
      <c r="S6" s="22">
        <f>SUM(P6:Q6)</f>
        <v>0</v>
      </c>
      <c r="T6" s="23">
        <f>(R6*0.75)</f>
        <v>0</v>
      </c>
    </row>
    <row r="7" spans="1:20" ht="37.5" customHeight="1" x14ac:dyDescent="0.2">
      <c r="A7" s="31" t="s">
        <v>25</v>
      </c>
      <c r="B7" s="32">
        <v>0</v>
      </c>
      <c r="C7" s="32">
        <f>IF(B7&gt;=5000,500,B7*0.1)</f>
        <v>0</v>
      </c>
      <c r="D7" s="32">
        <f t="shared" ref="D7:D11" si="0">SUM(B7:C7)</f>
        <v>0</v>
      </c>
      <c r="E7" s="32">
        <f t="shared" ref="E7:E11" si="1">SUM(B7:C7)</f>
        <v>0</v>
      </c>
      <c r="F7" s="33">
        <f t="shared" ref="F7:F10" si="2">(D7*0.75)</f>
        <v>0</v>
      </c>
      <c r="H7" s="31" t="s">
        <v>25</v>
      </c>
      <c r="I7" s="32">
        <v>0</v>
      </c>
      <c r="J7" s="32">
        <f>IF(I7&gt;=5000,500,I7*0.1)</f>
        <v>0</v>
      </c>
      <c r="K7" s="32">
        <f t="shared" ref="K7" si="3">SUM(I7:J7)</f>
        <v>0</v>
      </c>
      <c r="L7" s="32">
        <f t="shared" ref="L7:L11" si="4">SUM(I7:J7)</f>
        <v>0</v>
      </c>
      <c r="M7" s="33">
        <f t="shared" ref="M7:M10" si="5">(K7*0.75)</f>
        <v>0</v>
      </c>
      <c r="O7" s="31" t="s">
        <v>25</v>
      </c>
      <c r="P7" s="32"/>
      <c r="Q7" s="32">
        <f>IF(P7&gt;=5000,500,P7*0.1)</f>
        <v>0</v>
      </c>
      <c r="R7" s="32">
        <f t="shared" ref="R7" si="6">SUM(P7:Q7)</f>
        <v>0</v>
      </c>
      <c r="S7" s="32">
        <f t="shared" ref="S7:S11" si="7">SUM(P7:Q7)</f>
        <v>0</v>
      </c>
      <c r="T7" s="23">
        <f t="shared" ref="T7:T10" si="8">(R7*0.75)</f>
        <v>0</v>
      </c>
    </row>
    <row r="8" spans="1:20" ht="37.5" customHeight="1" x14ac:dyDescent="0.2">
      <c r="A8" s="44" t="s">
        <v>30</v>
      </c>
      <c r="B8" s="45">
        <v>0</v>
      </c>
      <c r="C8" s="45">
        <f>0</f>
        <v>0</v>
      </c>
      <c r="D8" s="45">
        <f>SUM(B8:C8)</f>
        <v>0</v>
      </c>
      <c r="E8" s="45">
        <f t="shared" si="1"/>
        <v>0</v>
      </c>
      <c r="F8" s="46">
        <f t="shared" si="2"/>
        <v>0</v>
      </c>
      <c r="H8" s="44" t="s">
        <v>30</v>
      </c>
      <c r="I8" s="45">
        <v>0</v>
      </c>
      <c r="J8" s="45">
        <f>0</f>
        <v>0</v>
      </c>
      <c r="K8" s="45">
        <f>SUM(I8:J8)</f>
        <v>0</v>
      </c>
      <c r="L8" s="45">
        <f t="shared" si="4"/>
        <v>0</v>
      </c>
      <c r="M8" s="46">
        <f t="shared" si="5"/>
        <v>0</v>
      </c>
      <c r="O8" s="44" t="s">
        <v>30</v>
      </c>
      <c r="P8" s="45"/>
      <c r="Q8" s="45">
        <f>IF(P8&gt;=5000,500,P8*0.1)</f>
        <v>0</v>
      </c>
      <c r="R8" s="45">
        <f>SUM(P8:Q8)</f>
        <v>0</v>
      </c>
      <c r="S8" s="45">
        <f t="shared" si="7"/>
        <v>0</v>
      </c>
      <c r="T8" s="46">
        <f t="shared" si="8"/>
        <v>0</v>
      </c>
    </row>
    <row r="9" spans="1:20" ht="37.5" customHeight="1" x14ac:dyDescent="0.2">
      <c r="A9" s="38" t="s">
        <v>31</v>
      </c>
      <c r="B9" s="35">
        <v>0</v>
      </c>
      <c r="C9" s="35">
        <f>IF(B9&gt;=5000,500,B9*0.1)</f>
        <v>0</v>
      </c>
      <c r="D9" s="35">
        <f>SUM(B9:C9)</f>
        <v>0</v>
      </c>
      <c r="E9" s="35">
        <f t="shared" si="1"/>
        <v>0</v>
      </c>
      <c r="F9" s="36">
        <f t="shared" si="2"/>
        <v>0</v>
      </c>
      <c r="H9" s="38" t="s">
        <v>31</v>
      </c>
      <c r="I9" s="35">
        <v>0</v>
      </c>
      <c r="J9" s="35">
        <f>IF((B9+I9)&gt;5000,(500-C9),0.1*(I9))</f>
        <v>0</v>
      </c>
      <c r="K9" s="35">
        <f>SUM(I9:J9)</f>
        <v>0</v>
      </c>
      <c r="L9" s="35">
        <f t="shared" si="4"/>
        <v>0</v>
      </c>
      <c r="M9" s="36">
        <f t="shared" si="5"/>
        <v>0</v>
      </c>
      <c r="O9" s="38" t="s">
        <v>31</v>
      </c>
      <c r="P9" s="35">
        <v>0</v>
      </c>
      <c r="Q9" s="35">
        <f>IF((B9+I9+P9)&gt;5000,(500-C9-J9),0.1*(P9))</f>
        <v>0</v>
      </c>
      <c r="R9" s="35">
        <f>SUM(P9:Q9)</f>
        <v>0</v>
      </c>
      <c r="S9" s="35">
        <f t="shared" si="7"/>
        <v>0</v>
      </c>
      <c r="T9" s="36">
        <f t="shared" si="8"/>
        <v>0</v>
      </c>
    </row>
    <row r="10" spans="1:20" ht="37.5" customHeight="1" x14ac:dyDescent="0.2">
      <c r="A10" s="41" t="s">
        <v>28</v>
      </c>
      <c r="B10" s="42">
        <v>0</v>
      </c>
      <c r="C10" s="42">
        <f>B10*0.1</f>
        <v>0</v>
      </c>
      <c r="D10" s="42">
        <f t="shared" si="0"/>
        <v>0</v>
      </c>
      <c r="E10" s="42">
        <f t="shared" si="1"/>
        <v>0</v>
      </c>
      <c r="F10" s="43">
        <f t="shared" si="2"/>
        <v>0</v>
      </c>
      <c r="H10" s="41" t="s">
        <v>28</v>
      </c>
      <c r="I10" s="42">
        <v>0</v>
      </c>
      <c r="J10" s="42">
        <f>I10*0.1</f>
        <v>0</v>
      </c>
      <c r="K10" s="42">
        <f t="shared" ref="K10:K11" si="9">SUM(I10:J10)</f>
        <v>0</v>
      </c>
      <c r="L10" s="42">
        <f t="shared" si="4"/>
        <v>0</v>
      </c>
      <c r="M10" s="43">
        <f t="shared" si="5"/>
        <v>0</v>
      </c>
      <c r="O10" s="41" t="s">
        <v>28</v>
      </c>
      <c r="P10" s="42"/>
      <c r="Q10" s="42">
        <f>P10*0.1</f>
        <v>0</v>
      </c>
      <c r="R10" s="42">
        <f t="shared" ref="R10:R11" si="10">SUM(P10:Q10)</f>
        <v>0</v>
      </c>
      <c r="S10" s="42">
        <f t="shared" si="7"/>
        <v>0</v>
      </c>
      <c r="T10" s="43">
        <f t="shared" si="8"/>
        <v>0</v>
      </c>
    </row>
    <row r="11" spans="1:20" ht="37.5" customHeight="1" x14ac:dyDescent="0.2">
      <c r="A11" s="24" t="s">
        <v>32</v>
      </c>
      <c r="B11" s="22">
        <v>0</v>
      </c>
      <c r="C11" s="22">
        <f t="shared" ref="C11:C13" si="11">B11*0.1</f>
        <v>0</v>
      </c>
      <c r="D11" s="22">
        <f t="shared" si="0"/>
        <v>0</v>
      </c>
      <c r="E11" s="22">
        <f t="shared" si="1"/>
        <v>0</v>
      </c>
      <c r="F11" s="23">
        <f>(D11*0.75)</f>
        <v>0</v>
      </c>
      <c r="H11" s="24" t="s">
        <v>32</v>
      </c>
      <c r="I11" s="22"/>
      <c r="J11" s="22">
        <f t="shared" ref="J11:J13" si="12">I11*0.1</f>
        <v>0</v>
      </c>
      <c r="K11" s="22">
        <f t="shared" si="9"/>
        <v>0</v>
      </c>
      <c r="L11" s="22">
        <f t="shared" si="4"/>
        <v>0</v>
      </c>
      <c r="M11" s="23">
        <f>(K11*0.75)</f>
        <v>0</v>
      </c>
      <c r="O11" s="24" t="s">
        <v>32</v>
      </c>
      <c r="P11" s="22"/>
      <c r="Q11" s="22">
        <f t="shared" ref="Q11:Q13" si="13">P11*0.1</f>
        <v>0</v>
      </c>
      <c r="R11" s="22">
        <f t="shared" si="10"/>
        <v>0</v>
      </c>
      <c r="S11" s="22">
        <f t="shared" si="7"/>
        <v>0</v>
      </c>
      <c r="T11" s="23">
        <f>(R11*0.75)</f>
        <v>0</v>
      </c>
    </row>
    <row r="12" spans="1:20" ht="32" x14ac:dyDescent="0.2">
      <c r="A12" s="24" t="s">
        <v>32</v>
      </c>
      <c r="B12" s="22"/>
      <c r="C12" s="22">
        <f t="shared" si="11"/>
        <v>0</v>
      </c>
      <c r="D12" s="22">
        <f t="shared" ref="D12:D13" si="14">SUM(B12:C12)</f>
        <v>0</v>
      </c>
      <c r="E12" s="22">
        <f t="shared" ref="E12:E13" si="15">SUM(B12:C12)</f>
        <v>0</v>
      </c>
      <c r="F12" s="23">
        <f t="shared" ref="F12:F13" si="16">(D12*0.75)</f>
        <v>0</v>
      </c>
      <c r="H12" s="24" t="s">
        <v>32</v>
      </c>
      <c r="I12" s="22"/>
      <c r="J12" s="22">
        <f t="shared" si="12"/>
        <v>0</v>
      </c>
      <c r="K12" s="22">
        <f t="shared" ref="K12:K13" si="17">SUM(I12:J12)</f>
        <v>0</v>
      </c>
      <c r="L12" s="22">
        <f t="shared" ref="L12:L13" si="18">SUM(I12:J12)</f>
        <v>0</v>
      </c>
      <c r="M12" s="23">
        <f t="shared" ref="M12:M13" si="19">(K12*0.75)</f>
        <v>0</v>
      </c>
      <c r="O12" s="24" t="s">
        <v>32</v>
      </c>
      <c r="P12" s="22"/>
      <c r="Q12" s="22">
        <f t="shared" si="13"/>
        <v>0</v>
      </c>
      <c r="R12" s="22">
        <f t="shared" ref="R12:R13" si="20">SUM(P12:Q12)</f>
        <v>0</v>
      </c>
      <c r="S12" s="22">
        <f t="shared" ref="S12:S13" si="21">SUM(P12:Q12)</f>
        <v>0</v>
      </c>
      <c r="T12" s="23">
        <f t="shared" ref="T12:T13" si="22">(R12*0.75)</f>
        <v>0</v>
      </c>
    </row>
    <row r="13" spans="1:20" ht="32" x14ac:dyDescent="0.2">
      <c r="A13" s="24" t="s">
        <v>32</v>
      </c>
      <c r="B13" s="22"/>
      <c r="C13" s="22">
        <f t="shared" si="11"/>
        <v>0</v>
      </c>
      <c r="D13" s="22">
        <f t="shared" si="14"/>
        <v>0</v>
      </c>
      <c r="E13" s="22">
        <f t="shared" si="15"/>
        <v>0</v>
      </c>
      <c r="F13" s="23">
        <f t="shared" si="16"/>
        <v>0</v>
      </c>
      <c r="H13" s="24" t="s">
        <v>32</v>
      </c>
      <c r="I13" s="22"/>
      <c r="J13" s="22">
        <f t="shared" si="12"/>
        <v>0</v>
      </c>
      <c r="K13" s="22">
        <f t="shared" si="17"/>
        <v>0</v>
      </c>
      <c r="L13" s="22">
        <f t="shared" si="18"/>
        <v>0</v>
      </c>
      <c r="M13" s="23">
        <f t="shared" si="19"/>
        <v>0</v>
      </c>
      <c r="O13" s="24" t="s">
        <v>32</v>
      </c>
      <c r="P13" s="22"/>
      <c r="Q13" s="22">
        <f t="shared" si="13"/>
        <v>0</v>
      </c>
      <c r="R13" s="22">
        <f t="shared" si="20"/>
        <v>0</v>
      </c>
      <c r="S13" s="22">
        <f t="shared" si="21"/>
        <v>0</v>
      </c>
      <c r="T13" s="23">
        <f t="shared" si="22"/>
        <v>0</v>
      </c>
    </row>
    <row r="14" spans="1:20" x14ac:dyDescent="0.2">
      <c r="A14" s="11"/>
      <c r="B14" s="25"/>
      <c r="C14" s="25"/>
      <c r="D14" s="25"/>
      <c r="E14" s="25"/>
      <c r="F14" s="26"/>
      <c r="H14" s="11"/>
      <c r="I14" s="25"/>
      <c r="J14" s="25"/>
      <c r="K14" s="25"/>
      <c r="L14" s="25"/>
      <c r="M14" s="26"/>
      <c r="O14" s="11"/>
      <c r="P14" s="25"/>
      <c r="Q14" s="25"/>
      <c r="R14" s="25"/>
      <c r="S14" s="25"/>
      <c r="T14" s="26"/>
    </row>
    <row r="15" spans="1:20" ht="37.5" customHeight="1" x14ac:dyDescent="0.2">
      <c r="A15" s="27" t="s">
        <v>3</v>
      </c>
      <c r="B15" s="28">
        <f>SUM(B6:B13)</f>
        <v>0</v>
      </c>
      <c r="C15" s="28">
        <f>SUM(C6:C13)</f>
        <v>0</v>
      </c>
      <c r="D15" s="28">
        <f>SUM(D6:D13)</f>
        <v>0</v>
      </c>
      <c r="E15" s="28">
        <f>SUM(E6:E13)</f>
        <v>0</v>
      </c>
      <c r="F15" s="29">
        <f>SUM(F6:F13)</f>
        <v>0</v>
      </c>
      <c r="H15" s="27" t="s">
        <v>3</v>
      </c>
      <c r="I15" s="28">
        <f>SUM(I6:I13)</f>
        <v>0</v>
      </c>
      <c r="J15" s="28">
        <f>SUM(J6:J13)</f>
        <v>0</v>
      </c>
      <c r="K15" s="28">
        <f>SUM(K6:K13)</f>
        <v>0</v>
      </c>
      <c r="L15" s="28">
        <f>SUM(L6:L13)</f>
        <v>0</v>
      </c>
      <c r="M15" s="29">
        <f>SUM(M6:M13)</f>
        <v>0</v>
      </c>
      <c r="O15" s="27" t="s">
        <v>3</v>
      </c>
      <c r="P15" s="28">
        <f>SUM(P6:P13)</f>
        <v>0</v>
      </c>
      <c r="Q15" s="28">
        <f>SUM(Q6:Q13)</f>
        <v>0</v>
      </c>
      <c r="R15" s="28">
        <f>SUM(R6:R13)</f>
        <v>0</v>
      </c>
      <c r="S15" s="28">
        <f>SUM(S6:S13)</f>
        <v>0</v>
      </c>
      <c r="T15" s="29">
        <f>SUM(T6:T13)</f>
        <v>0</v>
      </c>
    </row>
    <row r="16" spans="1:20" ht="37.5" customHeight="1" x14ac:dyDescent="0.2">
      <c r="A16" s="1"/>
    </row>
    <row r="17" spans="1:20" ht="37.5" customHeight="1" x14ac:dyDescent="0.2">
      <c r="A17" s="30" t="s">
        <v>22</v>
      </c>
      <c r="B17" s="18" t="s">
        <v>0</v>
      </c>
      <c r="C17" s="19" t="s">
        <v>1</v>
      </c>
      <c r="D17" s="19" t="s">
        <v>2</v>
      </c>
      <c r="E17" s="19" t="s">
        <v>15</v>
      </c>
      <c r="F17" s="20" t="s">
        <v>16</v>
      </c>
      <c r="H17" s="30" t="s">
        <v>23</v>
      </c>
      <c r="I17" s="18" t="s">
        <v>0</v>
      </c>
      <c r="J17" s="19" t="s">
        <v>1</v>
      </c>
      <c r="K17" s="19" t="s">
        <v>2</v>
      </c>
      <c r="L17" s="19" t="s">
        <v>15</v>
      </c>
      <c r="M17" s="20" t="s">
        <v>16</v>
      </c>
      <c r="O17" s="30" t="s">
        <v>24</v>
      </c>
      <c r="P17" s="18" t="s">
        <v>0</v>
      </c>
      <c r="Q17" s="19" t="s">
        <v>1</v>
      </c>
      <c r="R17" s="19" t="s">
        <v>2</v>
      </c>
      <c r="S17" s="19" t="s">
        <v>15</v>
      </c>
      <c r="T17" s="20" t="s">
        <v>16</v>
      </c>
    </row>
    <row r="18" spans="1:20" ht="81.75" customHeight="1" x14ac:dyDescent="0.2">
      <c r="A18" s="21" t="s">
        <v>50</v>
      </c>
      <c r="B18" s="22">
        <v>0</v>
      </c>
      <c r="C18" s="22">
        <f>B18*0.1</f>
        <v>0</v>
      </c>
      <c r="D18" s="22">
        <f>SUM(B18:C18)</f>
        <v>0</v>
      </c>
      <c r="E18" s="22">
        <f>SUM(B18:C18)</f>
        <v>0</v>
      </c>
      <c r="F18" s="23">
        <f>(D18*0.75)</f>
        <v>0</v>
      </c>
      <c r="H18" s="21" t="s">
        <v>48</v>
      </c>
      <c r="I18" s="22">
        <v>0</v>
      </c>
      <c r="J18" s="22">
        <f>I18*0.1</f>
        <v>0</v>
      </c>
      <c r="K18" s="22">
        <f>SUM(I18:J18)</f>
        <v>0</v>
      </c>
      <c r="L18" s="22">
        <f>SUM(I18:J18)</f>
        <v>0</v>
      </c>
      <c r="M18" s="23">
        <f>(K18*0.75)</f>
        <v>0</v>
      </c>
      <c r="O18" s="21" t="s">
        <v>49</v>
      </c>
      <c r="P18" s="22">
        <v>0</v>
      </c>
      <c r="Q18" s="22">
        <f>P18*0.1</f>
        <v>0</v>
      </c>
      <c r="R18" s="22">
        <f>SUM(P18:Q18)</f>
        <v>0</v>
      </c>
      <c r="S18" s="22">
        <f>SUM(P18:Q18)</f>
        <v>0</v>
      </c>
      <c r="T18" s="23">
        <f>(R18*0.75)</f>
        <v>0</v>
      </c>
    </row>
    <row r="19" spans="1:20" ht="37.5" customHeight="1" x14ac:dyDescent="0.2">
      <c r="A19" s="31" t="s">
        <v>25</v>
      </c>
      <c r="B19" s="32">
        <v>0</v>
      </c>
      <c r="C19" s="32">
        <f>IF(B19&gt;=5000,500,B19*0.1)</f>
        <v>0</v>
      </c>
      <c r="D19" s="32">
        <f t="shared" ref="D19" si="23">SUM(B19:C19)</f>
        <v>0</v>
      </c>
      <c r="E19" s="32">
        <f t="shared" ref="E19:E23" si="24">SUM(B19:C19)</f>
        <v>0</v>
      </c>
      <c r="F19" s="33">
        <f t="shared" ref="F19:F22" si="25">(D19*0.75)</f>
        <v>0</v>
      </c>
      <c r="H19" s="31" t="s">
        <v>25</v>
      </c>
      <c r="I19" s="32">
        <v>0</v>
      </c>
      <c r="J19" s="32">
        <f>IF(I19&gt;=5000,500,I19*0.1)</f>
        <v>0</v>
      </c>
      <c r="K19" s="32">
        <f t="shared" ref="K19" si="26">SUM(I19:J19)</f>
        <v>0</v>
      </c>
      <c r="L19" s="32">
        <f t="shared" ref="L19:L23" si="27">SUM(I19:J19)</f>
        <v>0</v>
      </c>
      <c r="M19" s="33">
        <f t="shared" ref="M19:M22" si="28">(K19*0.75)</f>
        <v>0</v>
      </c>
      <c r="O19" s="31" t="s">
        <v>25</v>
      </c>
      <c r="P19" s="32"/>
      <c r="Q19" s="32">
        <f>IF(P19&gt;=5000,500,P19*0.1)</f>
        <v>0</v>
      </c>
      <c r="R19" s="32">
        <f t="shared" ref="R19" si="29">SUM(P19:Q19)</f>
        <v>0</v>
      </c>
      <c r="S19" s="32">
        <f t="shared" ref="S19:S23" si="30">SUM(P19:Q19)</f>
        <v>0</v>
      </c>
      <c r="T19" s="33">
        <f t="shared" ref="T19:T22" si="31">(R19*0.75)</f>
        <v>0</v>
      </c>
    </row>
    <row r="20" spans="1:20" ht="37.5" customHeight="1" x14ac:dyDescent="0.2">
      <c r="A20" s="44" t="s">
        <v>26</v>
      </c>
      <c r="B20" s="45">
        <v>0</v>
      </c>
      <c r="C20" s="45">
        <f>0</f>
        <v>0</v>
      </c>
      <c r="D20" s="45">
        <f>SUM(B20:C20)</f>
        <v>0</v>
      </c>
      <c r="E20" s="45">
        <f t="shared" si="24"/>
        <v>0</v>
      </c>
      <c r="F20" s="46">
        <f t="shared" si="25"/>
        <v>0</v>
      </c>
      <c r="H20" s="44" t="s">
        <v>30</v>
      </c>
      <c r="I20" s="45">
        <v>0</v>
      </c>
      <c r="J20" s="45">
        <f>0</f>
        <v>0</v>
      </c>
      <c r="K20" s="45">
        <f>SUM(I20:J20)</f>
        <v>0</v>
      </c>
      <c r="L20" s="45">
        <f t="shared" si="27"/>
        <v>0</v>
      </c>
      <c r="M20" s="46">
        <f t="shared" si="28"/>
        <v>0</v>
      </c>
      <c r="O20" s="44" t="s">
        <v>30</v>
      </c>
      <c r="P20" s="45"/>
      <c r="Q20" s="45">
        <f>IF(P20&gt;=5000,500,P20*0.1)</f>
        <v>0</v>
      </c>
      <c r="R20" s="45">
        <f>SUM(P20:Q20)</f>
        <v>0</v>
      </c>
      <c r="S20" s="45">
        <f t="shared" si="30"/>
        <v>0</v>
      </c>
      <c r="T20" s="46">
        <f t="shared" si="31"/>
        <v>0</v>
      </c>
    </row>
    <row r="21" spans="1:20" ht="32" x14ac:dyDescent="0.2">
      <c r="A21" s="38" t="s">
        <v>27</v>
      </c>
      <c r="B21" s="35">
        <v>0</v>
      </c>
      <c r="C21" s="35">
        <f>IF(B21&gt;=5000,500,B21*0.1)</f>
        <v>0</v>
      </c>
      <c r="D21" s="35">
        <f>SUM(B21:C21)</f>
        <v>0</v>
      </c>
      <c r="E21" s="35">
        <f t="shared" si="24"/>
        <v>0</v>
      </c>
      <c r="F21" s="36">
        <f t="shared" si="25"/>
        <v>0</v>
      </c>
      <c r="H21" s="38" t="s">
        <v>31</v>
      </c>
      <c r="I21" s="35">
        <v>0</v>
      </c>
      <c r="J21" s="35">
        <f>IF((B21+I21)&gt;5000,(500-C21),0.1*(I21))</f>
        <v>0</v>
      </c>
      <c r="K21" s="35">
        <f>SUM(I21:J21)</f>
        <v>0</v>
      </c>
      <c r="L21" s="35">
        <f t="shared" si="27"/>
        <v>0</v>
      </c>
      <c r="M21" s="36">
        <f t="shared" si="28"/>
        <v>0</v>
      </c>
      <c r="O21" s="38" t="s">
        <v>31</v>
      </c>
      <c r="P21" s="35">
        <v>0</v>
      </c>
      <c r="Q21" s="35">
        <f>IF((B21+I21+P21)&gt;5000,(500-C21-J21),0.1*(P21))</f>
        <v>0</v>
      </c>
      <c r="R21" s="35">
        <f>SUM(P21:Q21)</f>
        <v>0</v>
      </c>
      <c r="S21" s="35">
        <f t="shared" si="30"/>
        <v>0</v>
      </c>
      <c r="T21" s="36">
        <f t="shared" si="31"/>
        <v>0</v>
      </c>
    </row>
    <row r="22" spans="1:20" ht="32" x14ac:dyDescent="0.2">
      <c r="A22" s="41" t="s">
        <v>28</v>
      </c>
      <c r="B22" s="42">
        <v>0</v>
      </c>
      <c r="C22" s="42">
        <f>B22*0.1</f>
        <v>0</v>
      </c>
      <c r="D22" s="42">
        <f t="shared" ref="D22:D23" si="32">SUM(B22:C22)</f>
        <v>0</v>
      </c>
      <c r="E22" s="42">
        <f t="shared" si="24"/>
        <v>0</v>
      </c>
      <c r="F22" s="43">
        <f t="shared" si="25"/>
        <v>0</v>
      </c>
      <c r="H22" s="41" t="s">
        <v>28</v>
      </c>
      <c r="I22" s="42">
        <v>0</v>
      </c>
      <c r="J22" s="42">
        <f>I22*0.1</f>
        <v>0</v>
      </c>
      <c r="K22" s="42">
        <f t="shared" ref="K22:K23" si="33">SUM(I22:J22)</f>
        <v>0</v>
      </c>
      <c r="L22" s="42">
        <f t="shared" si="27"/>
        <v>0</v>
      </c>
      <c r="M22" s="43">
        <f t="shared" si="28"/>
        <v>0</v>
      </c>
      <c r="O22" s="41" t="s">
        <v>28</v>
      </c>
      <c r="P22" s="42">
        <v>0</v>
      </c>
      <c r="Q22" s="42">
        <f>P22*0.1</f>
        <v>0</v>
      </c>
      <c r="R22" s="42">
        <f t="shared" ref="R22:R23" si="34">SUM(P22:Q22)</f>
        <v>0</v>
      </c>
      <c r="S22" s="42">
        <f t="shared" si="30"/>
        <v>0</v>
      </c>
      <c r="T22" s="43">
        <f t="shared" si="31"/>
        <v>0</v>
      </c>
    </row>
    <row r="23" spans="1:20" ht="32" x14ac:dyDescent="0.2">
      <c r="A23" s="24" t="s">
        <v>29</v>
      </c>
      <c r="B23" s="22"/>
      <c r="C23" s="22">
        <f t="shared" ref="C23:C25" si="35">B23*0.1</f>
        <v>0</v>
      </c>
      <c r="D23" s="22">
        <f t="shared" si="32"/>
        <v>0</v>
      </c>
      <c r="E23" s="22">
        <f t="shared" si="24"/>
        <v>0</v>
      </c>
      <c r="F23" s="23">
        <f>(D23*0.75)</f>
        <v>0</v>
      </c>
      <c r="H23" s="24" t="s">
        <v>32</v>
      </c>
      <c r="I23" s="22"/>
      <c r="J23" s="22">
        <f t="shared" ref="J23:J25" si="36">I23*0.1</f>
        <v>0</v>
      </c>
      <c r="K23" s="22">
        <f t="shared" si="33"/>
        <v>0</v>
      </c>
      <c r="L23" s="22">
        <f t="shared" si="27"/>
        <v>0</v>
      </c>
      <c r="M23" s="23">
        <f>(K23*0.75)</f>
        <v>0</v>
      </c>
      <c r="O23" s="24" t="s">
        <v>32</v>
      </c>
      <c r="P23" s="22"/>
      <c r="Q23" s="22">
        <f t="shared" ref="Q23:Q25" si="37">P23*0.1</f>
        <v>0</v>
      </c>
      <c r="R23" s="22">
        <f t="shared" si="34"/>
        <v>0</v>
      </c>
      <c r="S23" s="22">
        <f t="shared" si="30"/>
        <v>0</v>
      </c>
      <c r="T23" s="23">
        <f>(R23*0.75)</f>
        <v>0</v>
      </c>
    </row>
    <row r="24" spans="1:20" ht="32" x14ac:dyDescent="0.2">
      <c r="A24" s="24" t="s">
        <v>29</v>
      </c>
      <c r="B24" s="22"/>
      <c r="C24" s="22">
        <f t="shared" si="35"/>
        <v>0</v>
      </c>
      <c r="D24" s="22">
        <f t="shared" ref="D24:D25" si="38">SUM(B24:C24)</f>
        <v>0</v>
      </c>
      <c r="E24" s="22">
        <f t="shared" ref="E24:E25" si="39">SUM(B24:C24)</f>
        <v>0</v>
      </c>
      <c r="F24" s="23">
        <f t="shared" ref="F24:F25" si="40">(D24*0.75)</f>
        <v>0</v>
      </c>
      <c r="H24" s="24" t="s">
        <v>32</v>
      </c>
      <c r="I24" s="22"/>
      <c r="J24" s="22">
        <f t="shared" si="36"/>
        <v>0</v>
      </c>
      <c r="K24" s="22">
        <f t="shared" ref="K24:K25" si="41">SUM(I24:J24)</f>
        <v>0</v>
      </c>
      <c r="L24" s="22">
        <f t="shared" ref="L24:L25" si="42">SUM(I24:J24)</f>
        <v>0</v>
      </c>
      <c r="M24" s="23">
        <f t="shared" ref="M24:M25" si="43">(K24*0.75)</f>
        <v>0</v>
      </c>
      <c r="O24" s="24" t="s">
        <v>32</v>
      </c>
      <c r="P24" s="22"/>
      <c r="Q24" s="22">
        <f t="shared" si="37"/>
        <v>0</v>
      </c>
      <c r="R24" s="22">
        <f t="shared" ref="R24:R25" si="44">SUM(P24:Q24)</f>
        <v>0</v>
      </c>
      <c r="S24" s="22">
        <f t="shared" ref="S24:S25" si="45">SUM(P24:Q24)</f>
        <v>0</v>
      </c>
      <c r="T24" s="23">
        <f t="shared" ref="T24:T25" si="46">(R24*0.75)</f>
        <v>0</v>
      </c>
    </row>
    <row r="25" spans="1:20" ht="31.5" customHeight="1" x14ac:dyDescent="0.2">
      <c r="A25" s="24" t="s">
        <v>29</v>
      </c>
      <c r="B25" s="22"/>
      <c r="C25" s="22">
        <f t="shared" si="35"/>
        <v>0</v>
      </c>
      <c r="D25" s="22">
        <f t="shared" si="38"/>
        <v>0</v>
      </c>
      <c r="E25" s="22">
        <f t="shared" si="39"/>
        <v>0</v>
      </c>
      <c r="F25" s="23">
        <f t="shared" si="40"/>
        <v>0</v>
      </c>
      <c r="H25" s="24" t="s">
        <v>32</v>
      </c>
      <c r="I25" s="22"/>
      <c r="J25" s="22">
        <f t="shared" si="36"/>
        <v>0</v>
      </c>
      <c r="K25" s="22">
        <f t="shared" si="41"/>
        <v>0</v>
      </c>
      <c r="L25" s="22">
        <f t="shared" si="42"/>
        <v>0</v>
      </c>
      <c r="M25" s="23">
        <f t="shared" si="43"/>
        <v>0</v>
      </c>
      <c r="O25" s="24" t="s">
        <v>32</v>
      </c>
      <c r="P25" s="22"/>
      <c r="Q25" s="22">
        <f t="shared" si="37"/>
        <v>0</v>
      </c>
      <c r="R25" s="22">
        <f t="shared" si="44"/>
        <v>0</v>
      </c>
      <c r="S25" s="22">
        <f t="shared" si="45"/>
        <v>0</v>
      </c>
      <c r="T25" s="23">
        <f t="shared" si="46"/>
        <v>0</v>
      </c>
    </row>
    <row r="26" spans="1:20" ht="12" customHeight="1" x14ac:dyDescent="0.2">
      <c r="A26" s="11"/>
      <c r="B26" s="25"/>
      <c r="C26" s="25"/>
      <c r="D26" s="25"/>
      <c r="E26" s="25"/>
      <c r="F26" s="26"/>
      <c r="H26" s="11"/>
      <c r="I26" s="25"/>
      <c r="J26" s="25"/>
      <c r="K26" s="25"/>
      <c r="L26" s="25"/>
      <c r="M26" s="26"/>
      <c r="O26" s="11"/>
      <c r="P26" s="25"/>
      <c r="Q26" s="25"/>
      <c r="R26" s="25"/>
      <c r="S26" s="25"/>
      <c r="T26" s="26"/>
    </row>
    <row r="27" spans="1:20" ht="37.5" customHeight="1" x14ac:dyDescent="0.2">
      <c r="A27" s="27" t="s">
        <v>3</v>
      </c>
      <c r="B27" s="28">
        <f>SUM(B18:B25)</f>
        <v>0</v>
      </c>
      <c r="C27" s="28">
        <f t="shared" ref="C27:F27" si="47">SUM(C18:C25)</f>
        <v>0</v>
      </c>
      <c r="D27" s="28">
        <f t="shared" si="47"/>
        <v>0</v>
      </c>
      <c r="E27" s="28">
        <f t="shared" si="47"/>
        <v>0</v>
      </c>
      <c r="F27" s="29">
        <f t="shared" si="47"/>
        <v>0</v>
      </c>
      <c r="H27" s="27" t="s">
        <v>3</v>
      </c>
      <c r="I27" s="28">
        <f>SUM(I18:I25)</f>
        <v>0</v>
      </c>
      <c r="J27" s="28">
        <f t="shared" ref="J27:M27" si="48">SUM(J18:J25)</f>
        <v>0</v>
      </c>
      <c r="K27" s="28">
        <f t="shared" si="48"/>
        <v>0</v>
      </c>
      <c r="L27" s="28">
        <f t="shared" si="48"/>
        <v>0</v>
      </c>
      <c r="M27" s="29">
        <f t="shared" si="48"/>
        <v>0</v>
      </c>
      <c r="O27" s="27" t="s">
        <v>3</v>
      </c>
      <c r="P27" s="28">
        <f>SUM(P18:P25)</f>
        <v>0</v>
      </c>
      <c r="Q27" s="28">
        <f t="shared" ref="Q27:T27" si="49">SUM(Q18:Q25)</f>
        <v>0</v>
      </c>
      <c r="R27" s="28">
        <f t="shared" si="49"/>
        <v>0</v>
      </c>
      <c r="S27" s="28">
        <f t="shared" si="49"/>
        <v>0</v>
      </c>
      <c r="T27" s="29">
        <f t="shared" si="49"/>
        <v>0</v>
      </c>
    </row>
    <row r="28" spans="1:20" ht="37.5" customHeight="1" x14ac:dyDescent="0.2">
      <c r="A28" s="1"/>
    </row>
  </sheetData>
  <pageMargins left="0.7" right="0.7" top="0.75" bottom="0.75" header="0.3" footer="0.3"/>
  <pageSetup paperSize="9" scale="29" fitToHeight="0"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2:F45"/>
  <sheetViews>
    <sheetView tabSelected="1" zoomScale="110" zoomScaleNormal="110" zoomScalePageLayoutView="110" workbookViewId="0">
      <selection activeCell="D41" sqref="D41"/>
    </sheetView>
  </sheetViews>
  <sheetFormatPr baseColWidth="10" defaultColWidth="8.83203125" defaultRowHeight="15" x14ac:dyDescent="0.2"/>
  <cols>
    <col min="1" max="1" width="53.5" customWidth="1"/>
    <col min="2" max="2" width="16" customWidth="1"/>
    <col min="3" max="3" width="16.1640625" customWidth="1"/>
    <col min="4" max="4" width="17.5" customWidth="1"/>
    <col min="5" max="5" width="20.5" customWidth="1"/>
    <col min="6" max="6" width="23.33203125" customWidth="1"/>
  </cols>
  <sheetData>
    <row r="2" spans="1:6" s="1" customFormat="1" ht="16" x14ac:dyDescent="0.2">
      <c r="A2" s="2" t="s">
        <v>18</v>
      </c>
    </row>
    <row r="4" spans="1:6" ht="27" customHeight="1" x14ac:dyDescent="0.2">
      <c r="A4" s="54" t="s">
        <v>40</v>
      </c>
      <c r="B4" s="54"/>
      <c r="C4" s="54"/>
      <c r="D4" s="39"/>
      <c r="E4" s="39"/>
    </row>
    <row r="5" spans="1:6" ht="109.5" customHeight="1" x14ac:dyDescent="0.2">
      <c r="A5" s="57" t="s">
        <v>61</v>
      </c>
      <c r="B5" s="57"/>
      <c r="C5" s="57"/>
      <c r="D5" s="57"/>
      <c r="E5" s="39"/>
    </row>
    <row r="6" spans="1:6" ht="41.25" customHeight="1" x14ac:dyDescent="0.2">
      <c r="A6" s="58" t="s">
        <v>46</v>
      </c>
      <c r="B6" s="58"/>
      <c r="C6" s="58"/>
      <c r="D6" s="58"/>
      <c r="E6" s="58"/>
      <c r="F6" s="58"/>
    </row>
    <row r="7" spans="1:6" ht="39.75" customHeight="1" x14ac:dyDescent="0.2">
      <c r="A7" s="55" t="s">
        <v>41</v>
      </c>
      <c r="B7" s="55"/>
      <c r="C7" s="55"/>
      <c r="D7" s="55"/>
      <c r="E7" s="55"/>
      <c r="F7" s="55"/>
    </row>
    <row r="8" spans="1:6" ht="38.25" customHeight="1" x14ac:dyDescent="0.2">
      <c r="A8" s="58" t="s">
        <v>42</v>
      </c>
      <c r="B8" s="58"/>
      <c r="C8" s="58"/>
      <c r="D8" s="58"/>
      <c r="E8" s="58"/>
      <c r="F8" s="58"/>
    </row>
    <row r="9" spans="1:6" s="6" customFormat="1" ht="33.75" customHeight="1" x14ac:dyDescent="0.2">
      <c r="A9" s="55" t="s">
        <v>43</v>
      </c>
      <c r="B9" s="55"/>
      <c r="C9" s="55"/>
      <c r="D9" s="55"/>
      <c r="E9" s="40"/>
    </row>
    <row r="10" spans="1:6" s="6" customFormat="1" ht="21.75" customHeight="1" x14ac:dyDescent="0.2">
      <c r="A10" s="55" t="s">
        <v>44</v>
      </c>
      <c r="B10" s="55"/>
      <c r="C10" s="55"/>
      <c r="D10" s="55"/>
      <c r="E10" s="55"/>
    </row>
    <row r="11" spans="1:6" s="6" customFormat="1" ht="31.5" customHeight="1" x14ac:dyDescent="0.2">
      <c r="A11" s="56"/>
      <c r="B11" s="56"/>
      <c r="C11" s="56"/>
      <c r="D11" s="56"/>
      <c r="E11" s="56"/>
    </row>
    <row r="12" spans="1:6" ht="40.5" customHeight="1" x14ac:dyDescent="0.25">
      <c r="A12" s="17" t="s">
        <v>39</v>
      </c>
      <c r="B12" s="18" t="s">
        <v>0</v>
      </c>
      <c r="C12" s="19" t="s">
        <v>1</v>
      </c>
      <c r="D12" s="19" t="s">
        <v>2</v>
      </c>
      <c r="E12" s="19" t="s">
        <v>15</v>
      </c>
      <c r="F12" s="20" t="s">
        <v>16</v>
      </c>
    </row>
    <row r="13" spans="1:6" ht="84.75" customHeight="1" x14ac:dyDescent="0.2">
      <c r="A13" s="47" t="s">
        <v>53</v>
      </c>
      <c r="B13" s="22">
        <v>0</v>
      </c>
      <c r="C13" s="22">
        <f>B13*0.1</f>
        <v>0</v>
      </c>
      <c r="D13" s="22">
        <f>SUM(B13:C13)</f>
        <v>0</v>
      </c>
      <c r="E13" s="22">
        <f>SUM(B13:C13)</f>
        <v>0</v>
      </c>
      <c r="F13" s="23">
        <f>(D13*0.75)</f>
        <v>0</v>
      </c>
    </row>
    <row r="14" spans="1:6" ht="30" x14ac:dyDescent="0.2">
      <c r="A14" s="48" t="s">
        <v>54</v>
      </c>
      <c r="B14" s="32">
        <v>0</v>
      </c>
      <c r="C14" s="32">
        <f>IF(B14&gt;=5000,500,B14*0.1)</f>
        <v>0</v>
      </c>
      <c r="D14" s="32">
        <f t="shared" ref="D14:D15" si="0">SUM(B14:C14)</f>
        <v>0</v>
      </c>
      <c r="E14" s="32">
        <f t="shared" ref="E14:E17" si="1">SUM(B14:C14)</f>
        <v>0</v>
      </c>
      <c r="F14" s="33">
        <f t="shared" ref="F14:F18" si="2">(D14*0.75)</f>
        <v>0</v>
      </c>
    </row>
    <row r="15" spans="1:6" ht="30" x14ac:dyDescent="0.2">
      <c r="A15" s="48" t="s">
        <v>55</v>
      </c>
      <c r="B15" s="32">
        <v>0</v>
      </c>
      <c r="C15" s="32">
        <f>IF(B15&gt;=5000,500,B15*0.1)</f>
        <v>0</v>
      </c>
      <c r="D15" s="32">
        <f t="shared" si="0"/>
        <v>0</v>
      </c>
      <c r="E15" s="32">
        <f t="shared" si="1"/>
        <v>0</v>
      </c>
      <c r="F15" s="33">
        <f t="shared" si="2"/>
        <v>0</v>
      </c>
    </row>
    <row r="16" spans="1:6" ht="26.25" customHeight="1" x14ac:dyDescent="0.2">
      <c r="A16" s="48" t="s">
        <v>34</v>
      </c>
      <c r="B16" s="32">
        <f>SUM(B14:B15)</f>
        <v>0</v>
      </c>
      <c r="C16" s="32">
        <f>SUM(C14:C15)</f>
        <v>0</v>
      </c>
      <c r="D16" s="32">
        <f>SUM(D14:D15)</f>
        <v>0</v>
      </c>
      <c r="E16" s="32">
        <f t="shared" si="1"/>
        <v>0</v>
      </c>
      <c r="F16" s="33">
        <f t="shared" si="2"/>
        <v>0</v>
      </c>
    </row>
    <row r="17" spans="1:6" ht="30" x14ac:dyDescent="0.2">
      <c r="A17" s="49" t="s">
        <v>56</v>
      </c>
      <c r="B17" s="45">
        <v>0</v>
      </c>
      <c r="C17" s="45">
        <f>0</f>
        <v>0</v>
      </c>
      <c r="D17" s="45">
        <f>SUM(B17:C17)</f>
        <v>0</v>
      </c>
      <c r="E17" s="45">
        <f t="shared" si="1"/>
        <v>0</v>
      </c>
      <c r="F17" s="46">
        <f t="shared" si="2"/>
        <v>0</v>
      </c>
    </row>
    <row r="18" spans="1:6" s="37" customFormat="1" x14ac:dyDescent="0.2">
      <c r="A18" s="50" t="s">
        <v>36</v>
      </c>
      <c r="B18" s="35">
        <v>0</v>
      </c>
      <c r="C18" s="35"/>
      <c r="D18" s="35">
        <f>B18</f>
        <v>0</v>
      </c>
      <c r="E18" s="35"/>
      <c r="F18" s="36">
        <f t="shared" si="2"/>
        <v>0</v>
      </c>
    </row>
    <row r="19" spans="1:6" s="37" customFormat="1" x14ac:dyDescent="0.2">
      <c r="A19" s="50" t="s">
        <v>37</v>
      </c>
      <c r="B19" s="35">
        <v>0</v>
      </c>
      <c r="C19" s="35"/>
      <c r="D19" s="35">
        <f>B19</f>
        <v>0</v>
      </c>
      <c r="E19" s="35"/>
      <c r="F19" s="36"/>
    </row>
    <row r="20" spans="1:6" s="37" customFormat="1" x14ac:dyDescent="0.2">
      <c r="A20" s="50" t="s">
        <v>38</v>
      </c>
      <c r="B20" s="35">
        <v>0</v>
      </c>
      <c r="C20" s="35"/>
      <c r="D20" s="35">
        <f>B20</f>
        <v>0</v>
      </c>
      <c r="E20" s="35"/>
      <c r="F20" s="36"/>
    </row>
    <row r="21" spans="1:6" s="37" customFormat="1" ht="30" x14ac:dyDescent="0.2">
      <c r="A21" s="51" t="s">
        <v>57</v>
      </c>
      <c r="B21" s="35">
        <f>SUM(B18:B20)</f>
        <v>0</v>
      </c>
      <c r="C21" s="35">
        <f>IF(B21&gt;=5000,500,B21*0.1)</f>
        <v>0</v>
      </c>
      <c r="D21" s="35">
        <f>SUM(B21:C21)</f>
        <v>0</v>
      </c>
      <c r="E21" s="35">
        <f>SUM(B21:C21)</f>
        <v>0</v>
      </c>
      <c r="F21" s="36">
        <f>(D21*0.75)</f>
        <v>0</v>
      </c>
    </row>
    <row r="22" spans="1:6" ht="30" x14ac:dyDescent="0.2">
      <c r="A22" s="52" t="s">
        <v>58</v>
      </c>
      <c r="B22" s="42">
        <v>0</v>
      </c>
      <c r="C22" s="42">
        <f>B22*0.1</f>
        <v>0</v>
      </c>
      <c r="D22" s="42">
        <f t="shared" ref="D22:D23" si="3">SUM(B22:C22)</f>
        <v>0</v>
      </c>
      <c r="E22" s="42">
        <f t="shared" ref="E22:E23" si="4">SUM(B22:C22)</f>
        <v>0</v>
      </c>
      <c r="F22" s="43">
        <f t="shared" ref="F22" si="5">(D22*0.75)</f>
        <v>0</v>
      </c>
    </row>
    <row r="23" spans="1:6" ht="30" x14ac:dyDescent="0.2">
      <c r="A23" s="53" t="s">
        <v>59</v>
      </c>
      <c r="B23" s="22"/>
      <c r="C23" s="22">
        <f t="shared" ref="C23:C25" si="6">B23*0.1</f>
        <v>0</v>
      </c>
      <c r="D23" s="22">
        <f t="shared" si="3"/>
        <v>0</v>
      </c>
      <c r="E23" s="22">
        <f t="shared" si="4"/>
        <v>0</v>
      </c>
      <c r="F23" s="23">
        <f>(D23*0.75)</f>
        <v>0</v>
      </c>
    </row>
    <row r="24" spans="1:6" ht="30" x14ac:dyDescent="0.2">
      <c r="A24" s="53" t="s">
        <v>59</v>
      </c>
      <c r="B24" s="22"/>
      <c r="C24" s="22">
        <f t="shared" si="6"/>
        <v>0</v>
      </c>
      <c r="D24" s="22">
        <f t="shared" ref="D24:D25" si="7">SUM(B24:C24)</f>
        <v>0</v>
      </c>
      <c r="E24" s="22">
        <f t="shared" ref="E24:E25" si="8">SUM(B24:C24)</f>
        <v>0</v>
      </c>
      <c r="F24" s="23">
        <f t="shared" ref="F24:F25" si="9">(D24*0.75)</f>
        <v>0</v>
      </c>
    </row>
    <row r="25" spans="1:6" ht="30" x14ac:dyDescent="0.2">
      <c r="A25" s="53" t="s">
        <v>59</v>
      </c>
      <c r="B25" s="22"/>
      <c r="C25" s="22">
        <f t="shared" si="6"/>
        <v>0</v>
      </c>
      <c r="D25" s="22">
        <f t="shared" si="7"/>
        <v>0</v>
      </c>
      <c r="E25" s="22">
        <f t="shared" si="8"/>
        <v>0</v>
      </c>
      <c r="F25" s="23">
        <f t="shared" si="9"/>
        <v>0</v>
      </c>
    </row>
    <row r="26" spans="1:6" x14ac:dyDescent="0.2">
      <c r="A26" s="11"/>
      <c r="B26" s="25"/>
      <c r="C26" s="25"/>
      <c r="D26" s="25"/>
      <c r="E26" s="25"/>
      <c r="F26" s="26"/>
    </row>
    <row r="27" spans="1:6" ht="16" x14ac:dyDescent="0.2">
      <c r="A27" s="27" t="s">
        <v>3</v>
      </c>
      <c r="B27" s="28">
        <f>B13+B16+B17+B21+B22+B23+B24+B25</f>
        <v>0</v>
      </c>
      <c r="C27" s="28">
        <f>C13+C16+C17+C21+C22+C23+C24+C25</f>
        <v>0</v>
      </c>
      <c r="D27" s="28">
        <f>D13+D16+D17+D21+D22+D23+D24+D25</f>
        <v>0</v>
      </c>
      <c r="E27" s="28">
        <f>D27</f>
        <v>0</v>
      </c>
      <c r="F27" s="29">
        <f>F13+F16+F17+F21+F22+F23+F24+F25</f>
        <v>0</v>
      </c>
    </row>
    <row r="30" spans="1:6" ht="34" x14ac:dyDescent="0.2">
      <c r="A30" s="17" t="s">
        <v>4</v>
      </c>
      <c r="B30" s="18" t="s">
        <v>0</v>
      </c>
      <c r="C30" s="19" t="s">
        <v>1</v>
      </c>
      <c r="D30" s="19" t="s">
        <v>2</v>
      </c>
      <c r="E30" s="19" t="s">
        <v>15</v>
      </c>
      <c r="F30" s="20" t="s">
        <v>16</v>
      </c>
    </row>
    <row r="31" spans="1:6" ht="64" x14ac:dyDescent="0.2">
      <c r="A31" s="21" t="s">
        <v>52</v>
      </c>
      <c r="B31" s="22">
        <v>0</v>
      </c>
      <c r="C31" s="22">
        <f>B31*0.1</f>
        <v>0</v>
      </c>
      <c r="D31" s="22">
        <f>SUM(B31:C31)</f>
        <v>0</v>
      </c>
      <c r="E31" s="22">
        <f>SUM(B31:C31)</f>
        <v>0</v>
      </c>
      <c r="F31" s="23">
        <f>(D31*0.75)</f>
        <v>0</v>
      </c>
    </row>
    <row r="32" spans="1:6" ht="32" x14ac:dyDescent="0.2">
      <c r="A32" s="31" t="s">
        <v>33</v>
      </c>
      <c r="B32" s="32">
        <v>0</v>
      </c>
      <c r="C32" s="32">
        <f>IF(B32&gt;=5000,500,B32*0.1)</f>
        <v>0</v>
      </c>
      <c r="D32" s="32">
        <f t="shared" ref="D32:D33" si="10">SUM(B32:C32)</f>
        <v>0</v>
      </c>
      <c r="E32" s="32">
        <f t="shared" ref="E32:E35" si="11">SUM(B32:C32)</f>
        <v>0</v>
      </c>
      <c r="F32" s="33">
        <f t="shared" ref="F32:F36" si="12">(D32*0.75)</f>
        <v>0</v>
      </c>
    </row>
    <row r="33" spans="1:6" ht="32" x14ac:dyDescent="0.2">
      <c r="A33" s="31" t="s">
        <v>35</v>
      </c>
      <c r="B33" s="32">
        <v>0</v>
      </c>
      <c r="C33" s="32">
        <f>IF(B33&gt;=5000,500,B33*0.1)</f>
        <v>0</v>
      </c>
      <c r="D33" s="32">
        <f t="shared" si="10"/>
        <v>0</v>
      </c>
      <c r="E33" s="32">
        <f t="shared" si="11"/>
        <v>0</v>
      </c>
      <c r="F33" s="33">
        <f t="shared" si="12"/>
        <v>0</v>
      </c>
    </row>
    <row r="34" spans="1:6" ht="16" x14ac:dyDescent="0.2">
      <c r="A34" s="31" t="s">
        <v>34</v>
      </c>
      <c r="B34" s="32">
        <f>SUM(B32:B33)</f>
        <v>0</v>
      </c>
      <c r="C34" s="32">
        <f>SUM(C32:C33)</f>
        <v>0</v>
      </c>
      <c r="D34" s="32">
        <f>SUM(D32:D33)</f>
        <v>0</v>
      </c>
      <c r="E34" s="32">
        <f t="shared" si="11"/>
        <v>0</v>
      </c>
      <c r="F34" s="33">
        <f t="shared" si="12"/>
        <v>0</v>
      </c>
    </row>
    <row r="35" spans="1:6" ht="32" x14ac:dyDescent="0.2">
      <c r="A35" s="44" t="s">
        <v>26</v>
      </c>
      <c r="B35" s="45">
        <v>0</v>
      </c>
      <c r="C35" s="45">
        <f>0</f>
        <v>0</v>
      </c>
      <c r="D35" s="45">
        <f>SUM(B35:C35)</f>
        <v>0</v>
      </c>
      <c r="E35" s="45">
        <f t="shared" si="11"/>
        <v>0</v>
      </c>
      <c r="F35" s="46">
        <f t="shared" si="12"/>
        <v>0</v>
      </c>
    </row>
    <row r="36" spans="1:6" ht="16" x14ac:dyDescent="0.2">
      <c r="A36" s="34" t="s">
        <v>36</v>
      </c>
      <c r="B36" s="35">
        <v>0</v>
      </c>
      <c r="C36" s="35"/>
      <c r="D36" s="35">
        <f>B36</f>
        <v>0</v>
      </c>
      <c r="E36" s="35"/>
      <c r="F36" s="36">
        <f t="shared" si="12"/>
        <v>0</v>
      </c>
    </row>
    <row r="37" spans="1:6" ht="16" x14ac:dyDescent="0.2">
      <c r="A37" s="34" t="s">
        <v>37</v>
      </c>
      <c r="B37" s="35">
        <v>0</v>
      </c>
      <c r="C37" s="35"/>
      <c r="D37" s="35">
        <f>B37</f>
        <v>0</v>
      </c>
      <c r="E37" s="35"/>
      <c r="F37" s="36"/>
    </row>
    <row r="38" spans="1:6" ht="16" x14ac:dyDescent="0.2">
      <c r="A38" s="34" t="s">
        <v>38</v>
      </c>
      <c r="B38" s="35">
        <v>0</v>
      </c>
      <c r="C38" s="35"/>
      <c r="D38" s="35">
        <f>B38</f>
        <v>0</v>
      </c>
      <c r="E38" s="35"/>
      <c r="F38" s="36"/>
    </row>
    <row r="39" spans="1:6" ht="32" x14ac:dyDescent="0.2">
      <c r="A39" s="38" t="s">
        <v>27</v>
      </c>
      <c r="B39" s="35">
        <f>SUM(B36:B38)</f>
        <v>0</v>
      </c>
      <c r="C39" s="35">
        <f>IF(B39&gt;=5000,500,B39*0.1)</f>
        <v>0</v>
      </c>
      <c r="D39" s="35">
        <f>SUM(B39:C39)</f>
        <v>0</v>
      </c>
      <c r="E39" s="35">
        <f>SUM(B39:C39)</f>
        <v>0</v>
      </c>
      <c r="F39" s="36">
        <f>(D39*0.75)</f>
        <v>0</v>
      </c>
    </row>
    <row r="40" spans="1:6" ht="32" x14ac:dyDescent="0.2">
      <c r="A40" s="41" t="s">
        <v>28</v>
      </c>
      <c r="B40" s="42">
        <v>0</v>
      </c>
      <c r="C40" s="42">
        <f>B40*0.1</f>
        <v>0</v>
      </c>
      <c r="D40" s="42">
        <f t="shared" ref="D40:D41" si="13">SUM(B40:C40)</f>
        <v>0</v>
      </c>
      <c r="E40" s="42">
        <f t="shared" ref="E40:E41" si="14">SUM(B40:C40)</f>
        <v>0</v>
      </c>
      <c r="F40" s="43">
        <f t="shared" ref="F40" si="15">(D40*0.75)</f>
        <v>0</v>
      </c>
    </row>
    <row r="41" spans="1:6" ht="32" x14ac:dyDescent="0.2">
      <c r="A41" s="24" t="s">
        <v>29</v>
      </c>
      <c r="B41" s="22"/>
      <c r="C41" s="22">
        <f t="shared" ref="C41:C43" si="16">B41*0.1</f>
        <v>0</v>
      </c>
      <c r="D41" s="22">
        <f t="shared" si="13"/>
        <v>0</v>
      </c>
      <c r="E41" s="22">
        <f t="shared" si="14"/>
        <v>0</v>
      </c>
      <c r="F41" s="23">
        <f>(D41*0.75)</f>
        <v>0</v>
      </c>
    </row>
    <row r="42" spans="1:6" ht="15" customHeight="1" x14ac:dyDescent="0.2">
      <c r="A42" s="24" t="s">
        <v>29</v>
      </c>
      <c r="B42" s="22"/>
      <c r="C42" s="22">
        <f t="shared" si="16"/>
        <v>0</v>
      </c>
      <c r="D42" s="22">
        <f t="shared" ref="D42:D43" si="17">SUM(B42:C42)</f>
        <v>0</v>
      </c>
      <c r="E42" s="22">
        <f t="shared" ref="E42:E43" si="18">SUM(B42:C42)</f>
        <v>0</v>
      </c>
      <c r="F42" s="23">
        <f t="shared" ref="F42:F43" si="19">(D42*0.75)</f>
        <v>0</v>
      </c>
    </row>
    <row r="43" spans="1:6" ht="32" x14ac:dyDescent="0.2">
      <c r="A43" s="24" t="s">
        <v>29</v>
      </c>
      <c r="B43" s="22"/>
      <c r="C43" s="22">
        <f t="shared" si="16"/>
        <v>0</v>
      </c>
      <c r="D43" s="22">
        <f t="shared" si="17"/>
        <v>0</v>
      </c>
      <c r="E43" s="22">
        <f t="shared" si="18"/>
        <v>0</v>
      </c>
      <c r="F43" s="23">
        <f t="shared" si="19"/>
        <v>0</v>
      </c>
    </row>
    <row r="44" spans="1:6" x14ac:dyDescent="0.2">
      <c r="A44" s="11"/>
      <c r="B44" s="25"/>
      <c r="C44" s="25"/>
      <c r="D44" s="25"/>
      <c r="E44" s="25"/>
      <c r="F44" s="26"/>
    </row>
    <row r="45" spans="1:6" ht="16" x14ac:dyDescent="0.2">
      <c r="A45" s="27" t="s">
        <v>3</v>
      </c>
      <c r="B45" s="28">
        <f>B31+B34+B35+B39+B40+B41+B42+B43</f>
        <v>0</v>
      </c>
      <c r="C45" s="28">
        <f>C31+C34+C35+C39+C40+C41+C42+C43</f>
        <v>0</v>
      </c>
      <c r="D45" s="28">
        <f>D31+D34+D35+D39+D40+D41+D42+D43</f>
        <v>0</v>
      </c>
      <c r="E45" s="28">
        <f>D45</f>
        <v>0</v>
      </c>
      <c r="F45" s="29">
        <f>F31+F34+F35+F39+F40+F41+F42+F43</f>
        <v>0</v>
      </c>
    </row>
  </sheetData>
  <mergeCells count="7">
    <mergeCell ref="A4:C4"/>
    <mergeCell ref="A10:E11"/>
    <mergeCell ref="A5:D5"/>
    <mergeCell ref="A9:D9"/>
    <mergeCell ref="A6:F6"/>
    <mergeCell ref="A7:F7"/>
    <mergeCell ref="A8:F8"/>
  </mergeCells>
  <pageMargins left="0.7" right="0.7" top="0.75" bottom="0.75" header="0.3" footer="0.3"/>
  <pageSetup paperSize="9" scale="89"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2:E10"/>
  <sheetViews>
    <sheetView workbookViewId="0">
      <selection activeCell="F18" sqref="F18"/>
    </sheetView>
  </sheetViews>
  <sheetFormatPr baseColWidth="10" defaultColWidth="8.83203125" defaultRowHeight="15" x14ac:dyDescent="0.2"/>
  <cols>
    <col min="1" max="1" width="25.6640625" customWidth="1"/>
    <col min="2" max="2" width="19.5" style="5" customWidth="1"/>
    <col min="3" max="3" width="23.6640625" style="5" customWidth="1"/>
    <col min="4" max="4" width="30.1640625" style="5" customWidth="1"/>
  </cols>
  <sheetData>
    <row r="2" spans="1:5" ht="16" x14ac:dyDescent="0.2">
      <c r="A2" s="59" t="s">
        <v>6</v>
      </c>
      <c r="B2" s="59"/>
      <c r="C2" s="59"/>
      <c r="D2" s="59"/>
      <c r="E2" s="59"/>
    </row>
    <row r="4" spans="1:5" s="7" customFormat="1" ht="27.75" customHeight="1" x14ac:dyDescent="0.2">
      <c r="A4" s="8" t="s">
        <v>7</v>
      </c>
      <c r="B4" s="9" t="s">
        <v>8</v>
      </c>
      <c r="C4" s="9" t="s">
        <v>9</v>
      </c>
      <c r="D4" s="10" t="s">
        <v>10</v>
      </c>
    </row>
    <row r="5" spans="1:5" x14ac:dyDescent="0.2">
      <c r="A5" s="11" t="s">
        <v>11</v>
      </c>
      <c r="B5" s="12" t="s">
        <v>45</v>
      </c>
      <c r="C5" s="12" t="s">
        <v>14</v>
      </c>
      <c r="D5" s="13"/>
    </row>
    <row r="6" spans="1:5" x14ac:dyDescent="0.2">
      <c r="A6" s="11" t="s">
        <v>12</v>
      </c>
      <c r="B6" s="12" t="s">
        <v>14</v>
      </c>
      <c r="C6" s="12" t="s">
        <v>14</v>
      </c>
      <c r="D6" s="13"/>
    </row>
    <row r="7" spans="1:5" x14ac:dyDescent="0.2">
      <c r="A7" s="11" t="s">
        <v>13</v>
      </c>
      <c r="B7" s="12" t="s">
        <v>14</v>
      </c>
      <c r="C7" s="12" t="s">
        <v>14</v>
      </c>
      <c r="D7" s="13"/>
    </row>
    <row r="8" spans="1:5" x14ac:dyDescent="0.2">
      <c r="A8" s="11"/>
      <c r="B8" s="12"/>
      <c r="C8" s="12"/>
      <c r="D8" s="13"/>
    </row>
    <row r="9" spans="1:5" x14ac:dyDescent="0.2">
      <c r="A9" s="11" t="s">
        <v>60</v>
      </c>
      <c r="B9" s="12"/>
      <c r="C9" s="12"/>
      <c r="D9" s="13"/>
    </row>
    <row r="10" spans="1:5" x14ac:dyDescent="0.2">
      <c r="A10" s="14" t="s">
        <v>3</v>
      </c>
      <c r="B10" s="15"/>
      <c r="C10" s="15"/>
      <c r="D10" s="16">
        <f>SUM(D5:D9)</f>
        <v>0</v>
      </c>
    </row>
  </sheetData>
  <mergeCells count="1">
    <mergeCell ref="A2:E2"/>
  </mergeCells>
  <pageMargins left="0.7" right="0.7" top="0.75" bottom="0.75" header="0.3" footer="0.3"/>
  <pageSetup paperSize="9" scale="80"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BUDGET(Detailed)</vt:lpstr>
      <vt:lpstr>BUDGET (Summary)</vt:lpstr>
      <vt:lpstr>SUMMARY STAGE BUDGET</vt:lpstr>
    </vt:vector>
  </TitlesOfParts>
  <Company>Malta Council for Science and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User;Laura Sue Mallia</dc:creator>
  <cp:lastModifiedBy>Microsoft Office User</cp:lastModifiedBy>
  <cp:lastPrinted>2016-03-01T08:52:08Z</cp:lastPrinted>
  <dcterms:created xsi:type="dcterms:W3CDTF">2015-09-02T07:12:09Z</dcterms:created>
  <dcterms:modified xsi:type="dcterms:W3CDTF">2017-05-12T07:56:45Z</dcterms:modified>
</cp:coreProperties>
</file>